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66" windowWidth="1976" windowHeight="9374"/>
  </bookViews>
  <sheets>
    <sheet name="0820" sheetId="1" r:id="rId1"/>
    <sheet name="Sheet1" sheetId="2" r:id="rId2"/>
  </sheets>
  <definedNames>
    <definedName name="_xlnm._FilterDatabase" localSheetId="0" hidden="1">'0820'!$A$4:$G$93</definedName>
    <definedName name="_xlnm.Print_Area" localSheetId="0">'0820'!$A$1:$G$93</definedName>
    <definedName name="_xlnm.Print_Titles" localSheetId="0">'0820'!$4:$4</definedName>
  </definedNames>
  <calcPr calcId="145621"/>
</workbook>
</file>

<file path=xl/calcChain.xml><?xml version="1.0" encoding="utf-8"?>
<calcChain xmlns="http://schemas.openxmlformats.org/spreadsheetml/2006/main">
  <c r="A88" i="1" l="1"/>
  <c r="A89" i="1"/>
  <c r="A90" i="1"/>
  <c r="A91" i="1"/>
  <c r="A92" i="1"/>
  <c r="A93" i="1"/>
  <c r="A76" i="1"/>
  <c r="A77" i="1"/>
  <c r="A78" i="1"/>
  <c r="A79" i="1"/>
  <c r="A80" i="1"/>
  <c r="A81" i="1"/>
  <c r="A82" i="1"/>
  <c r="A83" i="1"/>
  <c r="A84" i="1"/>
  <c r="A36" i="1" l="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9" i="1"/>
  <c r="A10" i="1"/>
  <c r="A11" i="1"/>
  <c r="A12" i="1"/>
  <c r="A13" i="1"/>
  <c r="A14" i="1"/>
  <c r="A15" i="1"/>
  <c r="A16" i="1"/>
  <c r="A17" i="1"/>
  <c r="A18" i="1"/>
  <c r="A19" i="1"/>
  <c r="A20" i="1"/>
  <c r="A21" i="1"/>
  <c r="A22" i="1"/>
  <c r="A23" i="1"/>
  <c r="A24" i="1"/>
  <c r="A25" i="1"/>
  <c r="A26" i="1"/>
  <c r="A27" i="1"/>
  <c r="A28" i="1"/>
  <c r="A29" i="1"/>
  <c r="A30" i="1"/>
  <c r="A31" i="1"/>
  <c r="A32" i="1"/>
  <c r="A35" i="1" l="1"/>
  <c r="A75" i="1"/>
  <c r="D6" i="1" l="1"/>
  <c r="D33" i="1" l="1"/>
  <c r="D85" i="1" l="1"/>
  <c r="A87" i="1" l="1"/>
  <c r="A34" i="1" l="1"/>
  <c r="A8" i="1" l="1"/>
  <c r="A86" i="1" l="1"/>
  <c r="A7" i="1"/>
  <c r="D5" i="1" l="1"/>
</calcChain>
</file>

<file path=xl/sharedStrings.xml><?xml version="1.0" encoding="utf-8"?>
<sst xmlns="http://schemas.openxmlformats.org/spreadsheetml/2006/main" count="283" uniqueCount="250">
  <si>
    <t>项目名称</t>
  </si>
  <si>
    <t>合  计</t>
    <phoneticPr fontId="5" type="noConversion"/>
  </si>
  <si>
    <t>夏季小麦和油菜还田面积卫星遥感监测</t>
    <phoneticPr fontId="5" type="noConversion"/>
  </si>
  <si>
    <t>市农业装备推广中心</t>
    <phoneticPr fontId="5" type="noConversion"/>
  </si>
  <si>
    <t>序号</t>
  </si>
  <si>
    <t>项目实施内容</t>
    <phoneticPr fontId="5" type="noConversion"/>
  </si>
  <si>
    <t>项目实
施单位</t>
    <phoneticPr fontId="5" type="noConversion"/>
  </si>
  <si>
    <t>归口
管理处</t>
    <phoneticPr fontId="5" type="noConversion"/>
  </si>
  <si>
    <t>畜牧与畜禽屠宰管理处</t>
    <phoneticPr fontId="5" type="noConversion"/>
  </si>
  <si>
    <t>种业管理处</t>
    <phoneticPr fontId="5" type="noConversion"/>
  </si>
  <si>
    <t>农业装备处</t>
    <phoneticPr fontId="5" type="noConversion"/>
  </si>
  <si>
    <t>兽医兽药处</t>
    <phoneticPr fontId="5" type="noConversion"/>
  </si>
  <si>
    <t>三、农业绿色发展专项</t>
    <phoneticPr fontId="5" type="noConversion"/>
  </si>
  <si>
    <t>二、农业农村公共服务专项</t>
    <phoneticPr fontId="5" type="noConversion"/>
  </si>
  <si>
    <t>一、现代农业发展专项</t>
    <phoneticPr fontId="5" type="noConversion"/>
  </si>
  <si>
    <t>农村合作经济指导处</t>
    <phoneticPr fontId="5" type="noConversion"/>
  </si>
  <si>
    <t>市场与信息化处</t>
    <phoneticPr fontId="5" type="noConversion"/>
  </si>
  <si>
    <t>江苏丘陵地区南京农业科学研究所</t>
  </si>
  <si>
    <t>江苏开放大学</t>
  </si>
  <si>
    <t>市农业装备推广中心（市职业农民培育中心）</t>
  </si>
  <si>
    <t>对2024年夏季小麦和油菜种植面积进行遥感监测，为发放秸秆还田补贴提供参考依据。</t>
    <phoneticPr fontId="5" type="noConversion"/>
  </si>
  <si>
    <t>关工委</t>
    <phoneticPr fontId="5" type="noConversion"/>
  </si>
  <si>
    <t>种业管理处</t>
    <phoneticPr fontId="5" type="noConversion"/>
  </si>
  <si>
    <t>市畜牧兽医站</t>
    <phoneticPr fontId="5" type="noConversion"/>
  </si>
  <si>
    <t>附件2</t>
    <phoneticPr fontId="5" type="noConversion"/>
  </si>
  <si>
    <t>畜牧业转型升级</t>
    <phoneticPr fontId="5" type="noConversion"/>
  </si>
  <si>
    <t>农村合作经济</t>
    <phoneticPr fontId="5" type="noConversion"/>
  </si>
  <si>
    <t>动物及动物产品安全保障</t>
    <phoneticPr fontId="5" type="noConversion"/>
  </si>
  <si>
    <t>“智汇三农”人才工程</t>
    <phoneticPr fontId="5" type="noConversion"/>
  </si>
  <si>
    <t>下达金额（万元）</t>
    <phoneticPr fontId="5" type="noConversion"/>
  </si>
  <si>
    <t>开展“扶志、扶技、扶创业”、“培养青年农民创业基地、培养青年农民创业之星”活动，促进现代农业发展。</t>
    <phoneticPr fontId="15" type="noConversion"/>
  </si>
  <si>
    <t>秸秆机械化还田补贴</t>
    <phoneticPr fontId="5" type="noConversion"/>
  </si>
  <si>
    <t>现代种业发展</t>
    <phoneticPr fontId="5" type="noConversion"/>
  </si>
  <si>
    <t>农业机械化</t>
    <phoneticPr fontId="5" type="noConversion"/>
  </si>
  <si>
    <t>南京农村产权交易中心</t>
  </si>
  <si>
    <t>农村产权交易市场规范化能力提升</t>
    <phoneticPr fontId="5" type="noConversion"/>
  </si>
  <si>
    <t>市场与信息化处</t>
  </si>
  <si>
    <t>南京农业大学</t>
  </si>
  <si>
    <t>三扶两创一促进</t>
    <phoneticPr fontId="15" type="noConversion"/>
  </si>
  <si>
    <t>市农业综合行政执法总队</t>
    <phoneticPr fontId="15" type="noConversion"/>
  </si>
  <si>
    <t>2025年第一批市级单位农业专项资金补助计划明细表</t>
    <phoneticPr fontId="5" type="noConversion"/>
  </si>
  <si>
    <t>2025年高效特色园艺项目（现代茶产业）</t>
  </si>
  <si>
    <t>市本级花产业项目</t>
  </si>
  <si>
    <t>市本级精品果树连栋避雨设施建设</t>
  </si>
  <si>
    <t>市本级绿色蔬菜产业项目</t>
  </si>
  <si>
    <t>市本级哈茨木霉菌剂在设施番茄上的应用效果研究</t>
  </si>
  <si>
    <t>市本级臭氧植保机在设施叶菜生产上的研究与应用</t>
  </si>
  <si>
    <t>市本级南京香莴笋周年高效栽培技术集成与示范</t>
  </si>
  <si>
    <t>市本级蔬菜科技园建设与运行维护</t>
  </si>
  <si>
    <t>市本级设施大棚越冬高效栽培生产技术集成应用</t>
  </si>
  <si>
    <t>市本级南京地区设施芹菜绿色防控集成技术研究与示范</t>
  </si>
  <si>
    <t>市本级芹菜病虫害绿色防控技术示范推广项目</t>
  </si>
  <si>
    <t>市植保植检站</t>
  </si>
  <si>
    <t>蔬菜园艺处</t>
    <phoneticPr fontId="5" type="noConversion"/>
  </si>
  <si>
    <t>市蔬菜科学研究所</t>
    <phoneticPr fontId="5" type="noConversion"/>
  </si>
  <si>
    <t>现代蔬菜园艺高质量发展</t>
    <phoneticPr fontId="5" type="noConversion"/>
  </si>
  <si>
    <t>开展芹菜主要病虫害监测调查，建设芹菜病虫害绿色防控示范点，开展芹菜病虫害防控药剂筛选，开展芹菜绿色防控技术观摩培训。</t>
    <phoneticPr fontId="5" type="noConversion"/>
  </si>
  <si>
    <t>1.抗病新品种示范；集约化生物育苗技术、物理趋避技术、生物诱杀技术、生物农药施用技术、合理施肥技术示范推广。</t>
    <phoneticPr fontId="5" type="noConversion"/>
  </si>
  <si>
    <t>畜牧信息统计调查</t>
  </si>
  <si>
    <t>饲料产品质量检测</t>
  </si>
  <si>
    <t>12期畜牧生产月报编制；1期畜牧统计人员、技术人员培训。</t>
    <phoneticPr fontId="5" type="noConversion"/>
  </si>
  <si>
    <t>完成省饲料产品监督抽查任务。</t>
    <phoneticPr fontId="5" type="noConversion"/>
  </si>
  <si>
    <t>渔业渔政高质量发展</t>
    <phoneticPr fontId="5" type="noConversion"/>
  </si>
  <si>
    <t>渔业处</t>
    <phoneticPr fontId="5" type="noConversion"/>
  </si>
  <si>
    <t>水产科技园运行与维护</t>
  </si>
  <si>
    <t>进行园区设施设备、池塘塘埂、河道护坡等管护、维修，生产实验用房修缮等工作。</t>
  </si>
  <si>
    <t>水产病害控制体系建设</t>
  </si>
  <si>
    <t>开展水产养殖病害预测预报和主要特色品种重大疫病采样监测，培育水产养殖用药减量行动基地2个，做好水产品质量安全相关公益服务等工作。</t>
  </si>
  <si>
    <t>建设河蟹健康养殖“新产品、新技术、新模式、新装备”示范面积1600亩以上，组织开展现场观摩、技术培训与效果宣传等。</t>
  </si>
  <si>
    <t>资源环境监测与保护</t>
  </si>
  <si>
    <t>完成南京市水产养殖水域水质采样监测，水生生物保护及科普宣传等工作。</t>
  </si>
  <si>
    <t>养殖水域滩涂调查与上图入库工作</t>
  </si>
  <si>
    <t>完成采集资料规划底图，修编江北新区、栖霞区和主城区的养殖水域滩涂规划等。</t>
  </si>
  <si>
    <t>市畜牧家禽科学研究所</t>
    <phoneticPr fontId="5" type="noConversion"/>
  </si>
  <si>
    <t>市水产科学研究所</t>
    <phoneticPr fontId="5" type="noConversion"/>
  </si>
  <si>
    <t>市农业技术推广站</t>
    <phoneticPr fontId="5" type="noConversion"/>
  </si>
  <si>
    <r>
      <t>“</t>
    </r>
    <r>
      <rPr>
        <sz val="10"/>
        <color theme="1"/>
        <rFont val="宋体"/>
        <family val="3"/>
        <charset val="134"/>
      </rPr>
      <t>四新</t>
    </r>
    <r>
      <rPr>
        <sz val="10"/>
        <color theme="1"/>
        <rFont val="Calibri"/>
        <family val="2"/>
      </rPr>
      <t>”</t>
    </r>
    <r>
      <rPr>
        <sz val="10"/>
        <color theme="1"/>
        <rFont val="宋体"/>
        <family val="3"/>
        <charset val="134"/>
      </rPr>
      <t>技术示范与推广</t>
    </r>
    <phoneticPr fontId="5" type="noConversion"/>
  </si>
  <si>
    <t>渔政监督管理处</t>
    <phoneticPr fontId="5" type="noConversion"/>
  </si>
  <si>
    <t>长江流域禁捕退捕工作专班运维</t>
  </si>
  <si>
    <t>保障工作专班日常工作经费，维护工作专班运转。</t>
  </si>
  <si>
    <t>南京市下关滨江商务区管理委员会</t>
  </si>
  <si>
    <t>鼓楼滨江社会公众定点水生生物放流示范</t>
    <phoneticPr fontId="5" type="noConversion"/>
  </si>
  <si>
    <t>农田基础设施建设</t>
    <phoneticPr fontId="5" type="noConversion"/>
  </si>
  <si>
    <t>高标准农田建设市级质量检测</t>
  </si>
  <si>
    <t>高标准农田调查摸底</t>
  </si>
  <si>
    <t>2024年质检项目尾款、2025年质检项目启动资金、高标准农田建设工程质量监督培训和制度标准建设、工程质量管理技能竞赛、新建高标准农田建设成效跟踪监测评价机制探索。</t>
    <phoneticPr fontId="5" type="noConversion"/>
  </si>
  <si>
    <t>园测信息科技股份有限公司</t>
  </si>
  <si>
    <t>农田建设管理处</t>
    <phoneticPr fontId="5" type="noConversion"/>
  </si>
  <si>
    <t>市农产品质量检测院</t>
    <phoneticPr fontId="5" type="noConversion"/>
  </si>
  <si>
    <t>市耕地质量保护站</t>
    <phoneticPr fontId="5" type="noConversion"/>
  </si>
  <si>
    <t>2025年度农村集体财务抽审</t>
  </si>
  <si>
    <t>2025年抽取村（社区）进行农村集体财务管理情况审计。</t>
  </si>
  <si>
    <t>市农村合作经济管理站</t>
  </si>
  <si>
    <t>南京市农村集体资产管理</t>
  </si>
  <si>
    <t>规范集体“三资”管理行为以及会计核算工作，举办南京市农村集体资产财务管理培训班。</t>
  </si>
  <si>
    <t>农村产权交易市场规范化能力提升。</t>
  </si>
  <si>
    <t>根据省级部署，组织开展市级上图入库调查摸底工作。对全市高标准农田信息开展数据处理、校核和工作底图制作，编制工作方案，开展相关技术培训，组织内业数据采集与外业调查，质检，汇交成果等工作。</t>
    <phoneticPr fontId="5" type="noConversion"/>
  </si>
  <si>
    <t>智慧农业</t>
    <phoneticPr fontId="5" type="noConversion"/>
  </si>
  <si>
    <t>2025年南京市地方果树资源收集、保存与评价</t>
  </si>
  <si>
    <t>2025年甘薯、草莓等品种资源保存与利用</t>
  </si>
  <si>
    <t>2025年优质双色鲜食甜玉米种质创制及新品种选育</t>
  </si>
  <si>
    <t>2025年南京市地方蔬菜品种保护及豇豆种质创新</t>
  </si>
  <si>
    <t>2025年特色淡水鱼引育种中心</t>
  </si>
  <si>
    <t>2025年精品蟹虾特色鱼种业技术攻关</t>
  </si>
  <si>
    <t>2025年金陵白鸭配套系选育——性能测定</t>
  </si>
  <si>
    <t>2025年畜禽基地运行与维护</t>
  </si>
  <si>
    <t>2025年南京国家级农作物区域试验站设施建设</t>
  </si>
  <si>
    <t>2025年市级种子种苗质量监管体系建设</t>
  </si>
  <si>
    <t>2025年度南京市市级救灾备荒种子储备</t>
  </si>
  <si>
    <t>2025年加拿大一枝黄花防控技术研究与示范推广</t>
  </si>
  <si>
    <t>开展加拿大一枝黄花防控技术研究，建设防控试验示范点，制作加拿大一枝黄花识别和防控技术视频和宣传折页，组织防控技术培训和观摩。</t>
  </si>
  <si>
    <t>市水产科学研究所</t>
    <phoneticPr fontId="5" type="noConversion"/>
  </si>
  <si>
    <t>1.综合应用和示范高质高效茶叶生产管理新技术3项以上，技术应用示范茶园面积累计500亩以上；2.开展现代茶产业专场推介活动1场，地产茶叶品牌宣传推介及茶文化系列推广活动1场；3.开展新技术示范应用现场观摩1至2次，观摩人数100人次以上；4.在市级以上媒体开展成果宣传推介1至2次。</t>
  </si>
  <si>
    <t>1.示范推广高品质番茄新品种6个以上；2.示范推广番茄轻简化栽培集成技术；3.示范推广土壤新型绿色高温闷棚技术；4.开展蔬菜“四新”观摩或成果宣传推介会1次。</t>
  </si>
  <si>
    <t>1.开展哈茨木霉菌剂对番茄育苗的影响研究；2.开展哈茨木霉菌剂对基质栽培番茄的影响研究。</t>
  </si>
  <si>
    <t>1.确定臭氧植保机对设施叶菜病害的防治效果；2.确定臭氧植保机对设施叶菜虫害的防治效果；3.明确臭氧植保机防治病虫害对叶菜产量和品质的影响；4.总结臭氧植保机在设施叶菜上使用的技术规范。</t>
  </si>
  <si>
    <t xml:space="preserve">1.南京香莴笋抗裂栽培技术研究；2.南京香莴笋耐抽薹栽培技术研究；3.南京香莴笋高质高效栽培技术示范。 </t>
  </si>
  <si>
    <t>建设设施大棚越冬高效栽培生产技术集成应用示范点，开展番茄和草莓高经济效益作物栽培生产，进行作物生产情况.品质和产量等对照试验研究。主要包括：1.无土栽培系统；2.加装二氧化碳气体增施系统； 3.燃油加温机及电热线加温系统；4.智能监测与管控软件扩展等。</t>
  </si>
  <si>
    <t>市种子管理站</t>
    <phoneticPr fontId="5" type="noConversion"/>
  </si>
  <si>
    <t>市植保植检站</t>
    <phoneticPr fontId="5" type="noConversion"/>
  </si>
  <si>
    <t>高品质番茄品种创制与高效生产关键技术</t>
  </si>
  <si>
    <t>江苏省
农业科学院</t>
  </si>
  <si>
    <t>炭基稻米全产业链关键核心技术产业化攻关</t>
  </si>
  <si>
    <t>苏南地区小麦单产提升关键核心技术产业化攻关</t>
  </si>
  <si>
    <t>油菜全程机械化密植丰产机艺融合关键技术攻关</t>
  </si>
  <si>
    <t>农业农村部南京农业机械化研究所</t>
  </si>
  <si>
    <t>朱顶红全产业链关键技术产学研协作攻关</t>
  </si>
  <si>
    <t>优质盐水鸭一体化减损保鲜技术研发与示范</t>
  </si>
  <si>
    <t>软化型菊苣全产业链关键核心技术攻关</t>
  </si>
  <si>
    <t>丘陵地区稻麦周年丰产协同耕地健康生态保育技术</t>
  </si>
  <si>
    <t>高品质河蟹健康养殖关键技术集成与应用</t>
  </si>
  <si>
    <t>金陵科技学院</t>
  </si>
  <si>
    <t>基于深度学习的茶树病虫害监测装备研发与应用</t>
  </si>
  <si>
    <t>南京林业大学</t>
  </si>
  <si>
    <t>高品质鸭产品加工关键技术研发与产业</t>
  </si>
  <si>
    <t>科技教育处</t>
  </si>
  <si>
    <t>科技教育处</t>
    <phoneticPr fontId="5" type="noConversion"/>
  </si>
  <si>
    <t>特色萝卜绿色高效标准化生产技术协同推广</t>
  </si>
  <si>
    <t>瓜类蔬菜优质绿色轻简生产关键技术协同推广</t>
  </si>
  <si>
    <t>都市蔬菜绿色安全生产技术协同推广</t>
  </si>
  <si>
    <t>茶叶产业链技术协同推广</t>
  </si>
  <si>
    <t>早熟梨安全高效轻简化栽培技术协同推广</t>
  </si>
  <si>
    <t>稻茬直播油菜密植丰产机械化生产技术协同推广</t>
  </si>
  <si>
    <t>稻麦周年镰刀菌毒素污染风险全程管控技术推广应用</t>
  </si>
  <si>
    <t>丘陵地区中低产田土壤有机质提升与稻麦优质丰产协同推广</t>
  </si>
  <si>
    <t>水稻绿色丰产机膜一体化栽插关键技术协同推广</t>
  </si>
  <si>
    <t>良种青虾绿色高效繁养关键技术协同推广</t>
  </si>
  <si>
    <t>蛋鸡养殖减抗关键技术集成与示范</t>
  </si>
  <si>
    <t>市畜牧兽医站</t>
    <phoneticPr fontId="5" type="noConversion"/>
  </si>
  <si>
    <t>共建专家服务站，集成良种青虾绿色高效繁养关键技术；布局建设示范站，打造主推技术应用场景；组织农技推广协同服务，开展农技观摩培训。</t>
    <phoneticPr fontId="5" type="noConversion"/>
  </si>
  <si>
    <t>共建专家服务站，集成蛋鸡养殖减抗关键技术集成与示范；布局建设示范站，打造主推技术应用场景；组织农技推广协同服务，开展农技观摩培训。</t>
    <phoneticPr fontId="5" type="noConversion"/>
  </si>
  <si>
    <t>共建专家服务站，集成水稻绿色丰产机膜一体化栽插关键技术；布局建设示范站，打造主推技术应用场景；组织农技推广协同服务，开展农技观摩培训。</t>
    <phoneticPr fontId="5" type="noConversion"/>
  </si>
  <si>
    <t>共建专家服务站，集成丘陵地区中低产田土壤有机质提升与稻麦优质丰产技术；布局建设示范站，打造主推技术应用场景；组织农技推广协同服务，开展农技观摩培训。</t>
    <phoneticPr fontId="5" type="noConversion"/>
  </si>
  <si>
    <t>共建专家服务站，集成稻麦周年镰刀菌毒素污染风险全程管控技术；布局建设示范站，打造主推技术应用场景；组织农技推广协同服务，开展农技观摩培训。</t>
    <phoneticPr fontId="5" type="noConversion"/>
  </si>
  <si>
    <t>共建专家服务站，集成稻茬直播油菜密植丰产机械化生产技术；布局建设示范站，打造主推技术应用场景；组织农技推广协同服务，开展农技观摩培训。</t>
    <phoneticPr fontId="5" type="noConversion"/>
  </si>
  <si>
    <t>共建专家服务站，集成早熟梨安全高效轻简化栽培技术；布局建设示范站，打造主推技术应用场景；组织农技推广协同服务，开展农技观摩培训。</t>
    <phoneticPr fontId="5" type="noConversion"/>
  </si>
  <si>
    <t>共建专家服务站，集成茶叶产业链关键技术；布局建设示范站，打造主推技术应用场景；组织农技推广协同服务，开展农技观摩培训。</t>
    <phoneticPr fontId="5" type="noConversion"/>
  </si>
  <si>
    <t>共建专家服务站，集成都市蔬菜绿色安全生产技术；布局建设示范站，打造主推技术应用场景；组织农技推广协同服务，开展农技观摩培训。</t>
    <phoneticPr fontId="5" type="noConversion"/>
  </si>
  <si>
    <t>共建专家服务站，集成瓜类蔬菜优质绿色轻简生产关键技术；布局建设示范站，打造主推技术应用场景；组织农技推广协同服务，开展农技观摩培训。</t>
    <phoneticPr fontId="5" type="noConversion"/>
  </si>
  <si>
    <t>共建专家服务站，集成特色萝卜绿色高效标准化生产技术；布局建设示范站，打造主推技术应用场景；组织农技推广协同服务，开展农技观摩培训。</t>
    <phoneticPr fontId="5" type="noConversion"/>
  </si>
  <si>
    <t>研究鸭加工适宜性评价技术体系、开发产品风味与质构保真保鲜技术；布局建设核心基地、示范点；建设关键核心技术应用场景等；组织开展农技培训观摩。</t>
    <phoneticPr fontId="5" type="noConversion"/>
  </si>
  <si>
    <t>开发轻量化模型，便携式终端设备，形成基于深度学习的茶树病虫害监测标准科研论文；布局建设核心基地、示范点；建设关键核心技术应用场景等；组织开展农技培训观摩。</t>
    <phoneticPr fontId="5" type="noConversion"/>
  </si>
  <si>
    <t>形成可视化检测新产品、研发功能性微颗粒饵料；布局建设核心基地、示范点；建设关键核心技术应用场景等；组织开展农技培训观摩。</t>
    <phoneticPr fontId="5" type="noConversion"/>
  </si>
  <si>
    <t>研究开发炭基/钙基氮肥新产品,建立稻麦周年丰产协同耕地健康生态保育技术新模式；布局建设核心基地、示范点；建设关键核心技术应用场景等；组织开展农技培训观摩。</t>
    <phoneticPr fontId="5" type="noConversion"/>
  </si>
  <si>
    <t>形成菊苣芽球蔬菜工厂化生产核心技术要点、开发食药新产品；布局建设核心基地、示范点；建设关键核心技术应用场景等；组织开展农技培训观摩。</t>
    <phoneticPr fontId="5" type="noConversion"/>
  </si>
  <si>
    <t>开发新产品、研究盐水鸭保鲜减损技术；布局建设核心基地、示范点；建设关键核心技术应用场景等；组织开展农技培训观摩。</t>
    <phoneticPr fontId="5" type="noConversion"/>
  </si>
  <si>
    <t>选育优良朱顶红品种；布局建设核心基地、示范点；建设关键核心技术应用场景等；组织开展农技培训观摩。</t>
    <phoneticPr fontId="5" type="noConversion"/>
  </si>
  <si>
    <t>研究农机农艺融合新模式；布局建设核心基地、示范点；建设关键核心技术应用场景等；组织开展农技培训观摩。</t>
    <phoneticPr fontId="5" type="noConversion"/>
  </si>
  <si>
    <t>选育小麦新品种、栽培模式等；布局建设核心基地、示范点；建设关键核心技术应用场景等；组织开展农技培训观摩。</t>
    <phoneticPr fontId="5" type="noConversion"/>
  </si>
  <si>
    <t>形成炭基肥等新品种、种植模式等；布局建设核心基地、示范点；建设关键核心技术应用场景等；组织开展农技培训观摩。</t>
    <phoneticPr fontId="5" type="noConversion"/>
  </si>
  <si>
    <t>培育高品质番茄新品种；布局建设核心基地、示范点；建设关键核心技术应用场景等；组织开展农技培训观摩。</t>
    <phoneticPr fontId="5" type="noConversion"/>
  </si>
  <si>
    <t>农业科技产学研合作-重大农业技术协同推广</t>
    <phoneticPr fontId="5" type="noConversion"/>
  </si>
  <si>
    <t>农业科技产学研合作-农业特色产业全产业链关键核心技术产业化攻关</t>
    <phoneticPr fontId="5" type="noConversion"/>
  </si>
  <si>
    <t>新型油菜收获机割台改进示范</t>
  </si>
  <si>
    <t>针对油菜收获机割台使用过程中存在的问题，提出机具改进方案，开展油菜收获机割台改造，降低油菜收获割台损失率。召开全市油菜机收减损技术现场推进演示会1场。</t>
  </si>
  <si>
    <t>畜禽养殖废弃物资源化利用装备试验示范</t>
  </si>
  <si>
    <t>建立畜禽养殖废弃物资源化利用示范点1个，集成应用粪污收集、固液分离、物料复混、腐熟发酵、传输包装等装备技术。</t>
  </si>
  <si>
    <t>2025年南京市农机化公共服务</t>
  </si>
  <si>
    <t>组织农机技能竞赛1场；组织机收减损比武活动1次以上。</t>
  </si>
  <si>
    <t>农村创业创新</t>
    <phoneticPr fontId="5" type="noConversion"/>
  </si>
  <si>
    <t>离退休干部处</t>
    <phoneticPr fontId="5" type="noConversion"/>
  </si>
  <si>
    <t>培育规模经营高素质农民</t>
  </si>
  <si>
    <t>开展青年大学生“新农人”培训，举办全市高素质农民培育师资说课大赛，开展培训宣传、管理等工作，开发高素质农民培育教学资源（文字教材、教学视频等制作，课件评比等）</t>
  </si>
  <si>
    <t>耕地质量保护与提升</t>
  </si>
  <si>
    <t>年度土壤普查工作</t>
  </si>
  <si>
    <t>根据年度土壤普查工作安排，开展土壤普查技术指导、宣传培训、验收评审等工作。</t>
  </si>
  <si>
    <t>“四新”集成展示区建设（亩）</t>
  </si>
  <si>
    <t>建设1个1000亩以上的耕地质量提升“新产品、新技术、新模式、新装备”集成展示区。</t>
  </si>
  <si>
    <t>补充耕地质量验收</t>
  </si>
  <si>
    <t>根据完善耕地占补平衡制度要求和省级部署，开展市级补充耕地质量验收。</t>
  </si>
  <si>
    <t>耕地质量保护处</t>
    <phoneticPr fontId="5" type="noConversion"/>
  </si>
  <si>
    <t>农产品质量安全监管</t>
  </si>
  <si>
    <t>优质农产品展示中心运维</t>
  </si>
  <si>
    <t>农产品
质量安全监管处</t>
    <phoneticPr fontId="5" type="noConversion"/>
  </si>
  <si>
    <t>市农业装备推广中心</t>
    <phoneticPr fontId="5" type="noConversion"/>
  </si>
  <si>
    <t>优质农产品展示中心的运行与维护，农产品推广及质量安全等宣传费用、水电管理费用。</t>
    <phoneticPr fontId="5" type="noConversion"/>
  </si>
  <si>
    <t>动物防疫保障能力提升</t>
  </si>
  <si>
    <t>兽药和屠宰质量保障能力提升</t>
  </si>
  <si>
    <t>开展采样、检测仪器维保和试剂耗材等疫病监测工作。动物检疫、防疫知识与技能和应急技术培训，动物防疫相关专家验收评审和咨询指导、防控知识宣传材料印制和家畜血吸虫病防控防疫。免疫管理系统和评估系统维护服务，兽医实验室生物安全指导管理和交通保障，开展动物诊疗和动物病原微生物实验室监管。</t>
  </si>
  <si>
    <t>市级现代农机装备与技术创新示范项目尾款。</t>
    <phoneticPr fontId="5" type="noConversion"/>
  </si>
  <si>
    <t>2022年轻量型智能虾蟹养殖多无人船系统关键技术研究与开发项目尾款。</t>
    <phoneticPr fontId="5" type="noConversion"/>
  </si>
  <si>
    <t>开发指导处</t>
    <phoneticPr fontId="5" type="noConversion"/>
  </si>
  <si>
    <t>衔接推进乡村振兴补助</t>
  </si>
  <si>
    <t>乡村振兴促进会、革命老区经济开发促进会专项经费</t>
  </si>
  <si>
    <t>用于对浦口、江宁、六合、溧水、高淳区开展巩固拓展脱贫攻坚成果同乡村振兴有效衔接相关项目补助。</t>
    <phoneticPr fontId="5" type="noConversion"/>
  </si>
  <si>
    <t>乡村振兴促进会、革命老区经济开发促进会</t>
    <phoneticPr fontId="5" type="noConversion"/>
  </si>
  <si>
    <t>江苏省中国科学院植物研究所</t>
    <phoneticPr fontId="5" type="noConversion"/>
  </si>
  <si>
    <t>温室草莓智慧种植数字化管控模型</t>
  </si>
  <si>
    <t>基于大数据和人工智能的土壤墒情预测与预警模型开发</t>
  </si>
  <si>
    <t>南京理工大学</t>
  </si>
  <si>
    <t>肉鸭个体体重精准采集与数据智能分析技术研究与示范</t>
  </si>
  <si>
    <t>项目以肉鸭新品种（配套系）培育和商品肉鸭饲养等产业链环节的智能化技术需求为出发点，利用非接触式自动识别技术和自动动态称重等技术，开展肉鸭个体体重精准采集与数据智能分析技术研究与示范。</t>
  </si>
  <si>
    <t>基于鱼群摄食监测的智能投饵技术集成创新与示范</t>
  </si>
  <si>
    <t>天基北斗蔬菜农药残留预警系统</t>
  </si>
  <si>
    <t>茶树生长监测与精准施肥技术集成创新及示范</t>
  </si>
  <si>
    <t>葡萄智慧化栽培技术创新集成与示范应用</t>
  </si>
  <si>
    <t>基于大模型与多元数据驱动的园艺作物智慧种植平台及应用示范</t>
  </si>
  <si>
    <t>基于无人机数码图像的百合智能生产监测评估模型示范</t>
  </si>
  <si>
    <t>全市数字农业技术视频汇编</t>
  </si>
  <si>
    <t>1.通过农业调参大模型与多元数据驱动技术，结合现代科技与农业技术，致力于解决当前农业生产中面临的诸多问题；2.通过构建智慧种植平台，能够实现精准种植与智能决策，提升农业生产效率，推动农业产业的可持续发展，为农业现代化进程提供有力的支持。</t>
    <phoneticPr fontId="5" type="noConversion"/>
  </si>
  <si>
    <t>1.利用无人机采集各生长时期百合冠层图像，分析群体图像色阶偏态分布的特征，运用多元回归法构建施肥量和百合叶片表型数据及产量预测模型；2.使用高效液相色谱检测不同栽培条件下有效活性物质百合多糖的含量，并与叶色色阶耦合，进一步尝试建立用叶片表观性状与鳞茎中百合多糖含量的关联模型。</t>
    <phoneticPr fontId="5" type="noConversion"/>
  </si>
  <si>
    <t>1.针对南京市葡萄产业问题，开展南京市葡萄智慧化栽培技术创新集成与应用示范研究；2.利用多类型传感器耦合物联网系统，精准评价葡萄生长发育与生态环境的相关性；3.建立“准时精量.水肥高效”的级联调控精准智能的葡萄水肥一体化体系；4.集成创新葡萄病虫害的适时精量智能防控防治技术与决策方案。</t>
    <phoneticPr fontId="5" type="noConversion"/>
  </si>
  <si>
    <t>1.研发并安装天基北斗蔬菜农药残留预警设备；2.建立天基北斗蔬菜农药残留预警系统；3.打造天基北斗蔬菜农药残留预警网格化管理；4.创新农产品“达标合格证”制度；5.转变科学绿色种植方式。</t>
    <phoneticPr fontId="5" type="noConversion"/>
  </si>
  <si>
    <t>1.基于多源数据融合的水质参数实时监测与数据处理技术研究；2.基于关键点定位与模糊计数法的鱼群监测与数量估算研究；3.基于贝叶斯优化算法的投饲量预测研究；4.智慧精准投饲控制系统研究。</t>
    <phoneticPr fontId="5" type="noConversion"/>
  </si>
  <si>
    <t>1.基于知识图谱构建草莓植株生长模型；2.基于多特征融合的草莓生长状态识别算法构建；3.基于知识图谱的草莓智慧管理决策方法生成。</t>
    <phoneticPr fontId="5" type="noConversion"/>
  </si>
  <si>
    <t>1.基于文献和监测结果，构建土壤墒情预测数据库；2.基于自建数据库和人工智能技术，构建土壤墒情预测模型；3.结合南京市墒情影响数据和土壤墒情预测结果，构建预警模型，并探究预警阈值，制定预警策略；4.进行多模型集成，优化和数据分析；5.开展模型测试与验证，制定测试方案.模型测试和实地验证。</t>
    <phoneticPr fontId="5" type="noConversion"/>
  </si>
  <si>
    <t>高精地基导航授时南京研究院有限公司</t>
    <phoneticPr fontId="5" type="noConversion"/>
  </si>
  <si>
    <t>举办“全国放鱼日”活动，开展科学放流示范及宣传活动。</t>
    <phoneticPr fontId="5" type="noConversion"/>
  </si>
  <si>
    <t>1.继续开展南京地区果树种质资源收集、保存和鉴定工作；2.对已搜集资源进行植物学特性、物候期、果实品质等方面调查，挖掘和发挥优良种质资源利用价值；3.做好种质资源保护基地日常管养，并完善喷滴灌等相关设施。</t>
    <phoneticPr fontId="5" type="noConversion"/>
  </si>
  <si>
    <t>1.鲜食玉米种质资源的收集、鉴定、纯化：收集挖掘甜玉米种质资源，进行整理纯化和分类筛选，再根据需要的目标性状进行自交选系，创制出新种质；2.优异育种新材料创制与新品种选育：对新种质进行自交纯化与测配，从而筛选出优质双色鲜食甜玉米新品系。</t>
    <phoneticPr fontId="5" type="noConversion"/>
  </si>
  <si>
    <t>1.地方蔬菜种质资源收集、田间鉴定、保存：继续开展种质资源收集工作，并对已收集的地方蔬菜种质资源开展鉴定、信息登记、种质保存；2.利用地方种质资源开展种质创新：对南京地方豇豆品种开展重要性状理化分析、分子生物学检测等，并通过人工控制杂交过程，筛选出综合性状优良的新种质。</t>
    <phoneticPr fontId="5" type="noConversion"/>
  </si>
  <si>
    <t>1.兴凯湖翘嘴鲌保种。保存并培育兴凯湖翘嘴鲌后备亲本200组，并进行人工繁殖和养成模式试验。2.铜鱼保种繁育与工厂化循环水养殖设施运维。培育铜鱼亲本50组，进行亲本强化培育与繁育技术研发熟化、池塘养殖试验；开展相关养殖设施运行维护。</t>
    <phoneticPr fontId="5" type="noConversion"/>
  </si>
  <si>
    <t>1.河蟹传代保种。开展2024年河蟹杂交子代生长性能测试，完成2个选育系河蟹的传代保种；开展河蟹分子标记筛选，采用简化基因组测序技术和全基因组关联分析（GWAS）筛选与河蟹生长速度相关联的分子标记。2.大口黑鲈家系选育。保存大口黑鲈原种及子代亲本700组，构建大口黑鲈F4代家系50个，并对家系进行培育，开展生长性能和出肉率指标测定。</t>
    <phoneticPr fontId="5" type="noConversion"/>
  </si>
  <si>
    <t>1.开展金陵白鸭专门化品系第6世代生产性能测定，并做好选育档案整理。2.根据性能测定数据，组建6世代选育核心群2000只以上。</t>
    <phoneticPr fontId="5" type="noConversion"/>
  </si>
  <si>
    <t>1.家禽选育基地：金陵白鸭后备群饲养，以及基地土地租赁、人员用工、水电等基础运行管理。2.山猪保种基地：依据淮猪（山猪）抢救性保护工作方案，开展山猪养殖、生物安全管控、设施设备建设维护等，配置生产所需物资，保障猪场正常运转，稳定山猪群体。</t>
    <phoneticPr fontId="5" type="noConversion"/>
  </si>
  <si>
    <t>1.完善试验田进水管、水渠、泵站、蓄水池、电路等保障农作物试验用水用电设施；2.对区试站房屋、地面及道路等配套设施进行维护；3.对品种试验大棚配件、喷灌系统等进行维修更新；4.更新开沟机、播种机、旋耕机、微耕机等试验机械。</t>
    <phoneticPr fontId="5" type="noConversion"/>
  </si>
  <si>
    <t>1.品种纯度田间种植鉴定：开展水稻、小麦、油菜、大豆等品种纯度田间种植鉴定；2.开展种子法律法规培训；3.对农业农村部市场观察点进行监管；4.开展送种子种苗下乡；5.开展农作物种子市场、繁种田检查，开展备案和许可及事后监管等。</t>
    <phoneticPr fontId="5" type="noConversion"/>
  </si>
  <si>
    <t>1.建设4500平方米的果树避雨栽培设施；2.建设设施内水肥一体化系统等。</t>
    <phoneticPr fontId="5" type="noConversion"/>
  </si>
  <si>
    <t>市水产科学研究所</t>
  </si>
  <si>
    <t>农产品质量安全监测与服务</t>
  </si>
  <si>
    <t>完成年度定量检测任务。举办全市农产品质量安全胶体金快检技术技能竞赛1场。举办全市农产品质量安全培训班1场。</t>
  </si>
  <si>
    <t>开展设施农业智能灌溉施肥系统升级创新，完成智能一体化泵站、全自动施肥系统、高频离子雾施药肥数字化空轨作业系统、智能化监控平台改造，提升设施农业灌溉、施肥、植保和环境调控智能化水平。召开全市设施农业智能装备与技术现场会1场。</t>
    <phoneticPr fontId="5" type="noConversion"/>
  </si>
  <si>
    <t>用于开展畜产品兽药残留和“瘦肉精”风险监测、省级兽药质量监测抽样和省级畜产品水份监测费用等。</t>
    <phoneticPr fontId="5" type="noConversion"/>
  </si>
  <si>
    <t>一.园区日常维护，包含：1.园区零星维修；2.园区绿化养护；
3.园区监控维修.维护；4.农机维护.维修；5.配电房维修；6.种质室保种二期三角塘护坡改造；7.园区电费；二.园区温室、大棚等维修改造；三.工程建设管理等。</t>
    <phoneticPr fontId="5" type="noConversion"/>
  </si>
  <si>
    <t>1.基于多空间尺度遥感信息的茶树长势无损监测模型研究；2.构建茶树临界氮浓度稀释曲线，建立多路径茶树氮素营养定量诊断方法；3.面向高产、高效、优质、生态生产需求的茶树氮肥精准管理模型构建与示范应用。</t>
    <phoneticPr fontId="5" type="noConversion"/>
  </si>
  <si>
    <t>制作全市数字农业技术视频汇编。</t>
    <phoneticPr fontId="5" type="noConversion"/>
  </si>
  <si>
    <t>设施农业智能灌溉施肥系统创新</t>
    <phoneticPr fontId="5" type="noConversion"/>
  </si>
  <si>
    <t>开展市级救灾备荒种子储备，计划储备鲜食玉米、不结球白菜、豇豆、绿豆、赤豆等救灾备荒种子5.5万公斤、储备常规水稻种子并育成穴盘秧苗3.75万盘。</t>
    <phoneticPr fontId="5" type="noConversion"/>
  </si>
  <si>
    <t>1.继续引进甘薯、向日葵、草莓、中国樱桃、朱顶红、绿肥等优良种质资源，建设种质资源保存与示范基地；2.开展甘薯、向日葵等新品种选育； 3.开展草莓优良种质资源的脱毒苗生产，并在实验室中长期保存； 4.开展朱顶红种球繁育技术、草莓优良新品种高架栽培技术、绿肥套作技术等示范与展示；5.筛选适合本地区甘薯、草莓、向日葵、朱顶红等新品种，同时在南京及周边地区进行示范与推广。</t>
    <phoneticPr fontId="5" type="noConversion"/>
  </si>
  <si>
    <t>1.提出“四新”推广清单1套，示范推广南京特色花卉新优品种10个以上；2.推进产业集聚发展，建立都市花卉兰花产业和花园产业的示范区各1个，“四新”技术推广应用示范面积累计1000亩以上；3. 开展“四新”推广示范应用现场观摩或培训活动2次，观摩培训规模100人次以上；4.在市级以上媒体开展花卉赏花基地和产业典型的宣传推广，组织技术成果推介、花事活动等交流宣传推介4次。</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</si>
</sst>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宋体"/>
      <charset val="134"/>
      <scheme val="minor"/>
    </font>
    <font>
      <sz val="12"/>
      <color rgb="FF000000"/>
      <name val="宋体"/>
      <family val="3"/>
      <charset val="134"/>
    </font>
    <font>
      <b/>
      <sz val="12"/>
      <color rgb="FF000000"/>
      <name val="宋体"/>
      <family val="3"/>
      <charset val="134"/>
    </font>
    <font>
      <sz val="11"/>
      <color rgb="FF000000"/>
      <name val="宋体"/>
      <family val="3"/>
      <charset val="134"/>
    </font>
    <font>
      <sz val="20"/>
      <color rgb="FF000000"/>
      <name val="方正小标宋简体"/>
      <family val="4"/>
      <charset val="134"/>
    </font>
    <font>
      <sz val="9"/>
      <name val="宋体"/>
      <family val="3"/>
      <charset val="134"/>
    </font>
    <font>
      <sz val="10"/>
      <color rgb="FF000000"/>
      <name val="黑体"/>
      <family val="3"/>
      <charset val="134"/>
    </font>
    <font>
      <sz val="10"/>
      <color rgb="FF000000"/>
      <name val="宋体"/>
      <family val="3"/>
      <charset val="134"/>
      <scheme val="minor"/>
    </font>
    <font>
      <b/>
      <sz val="10"/>
      <color rgb="FF000000"/>
      <name val="Times New Roman"/>
      <family val="1"/>
    </font>
    <font>
      <sz val="10"/>
      <color rgb="FF000000"/>
      <name val="宋体"/>
      <family val="3"/>
      <charset val="134"/>
    </font>
    <font>
      <sz val="10"/>
      <name val="宋体"/>
      <family val="3"/>
      <charset val="134"/>
      <scheme val="minor"/>
    </font>
    <font>
      <b/>
      <sz val="10"/>
      <color rgb="FF000000"/>
      <name val="黑体"/>
      <family val="3"/>
      <charset val="134"/>
    </font>
    <font>
      <sz val="12"/>
      <color rgb="FF000000"/>
      <name val="Times New Roman"/>
      <family val="1"/>
    </font>
    <font>
      <sz val="10"/>
      <color indexed="8"/>
      <name val="宋体"/>
      <family val="3"/>
      <charset val="134"/>
    </font>
    <font>
      <sz val="10"/>
      <color theme="1"/>
      <name val="宋体"/>
      <family val="2"/>
      <charset val="134"/>
      <scheme val="minor"/>
    </font>
    <font>
      <sz val="9"/>
      <name val="宋体"/>
      <family val="2"/>
      <charset val="134"/>
      <scheme val="minor"/>
    </font>
    <font>
      <sz val="10"/>
      <color theme="1"/>
      <name val="宋体"/>
      <family val="3"/>
      <charset val="134"/>
      <scheme val="minor"/>
    </font>
    <font>
      <sz val="10"/>
      <color theme="1"/>
      <name val="宋体"/>
      <family val="3"/>
      <charset val="134"/>
    </font>
    <font>
      <b/>
      <sz val="10"/>
      <color theme="1"/>
      <name val="Times New Roman"/>
      <family val="1"/>
    </font>
    <font>
      <sz val="10"/>
      <name val="宋体"/>
      <family val="3"/>
      <charset val="134"/>
      <scheme val="major"/>
    </font>
    <font>
      <sz val="10"/>
      <color theme="1"/>
      <name val="宋体"/>
      <family val="3"/>
      <charset val="134"/>
      <scheme val="major"/>
    </font>
    <font>
      <sz val="9"/>
      <name val="宋体"/>
      <family val="3"/>
      <charset val="134"/>
      <scheme val="minor"/>
    </font>
    <font>
      <sz val="10"/>
      <color rgb="FF000000"/>
      <name val="Times New Roman"/>
      <family val="1"/>
    </font>
    <font>
      <b/>
      <sz val="10"/>
      <color rgb="FF000000"/>
      <name val="宋体"/>
      <family val="3"/>
      <charset val="134"/>
    </font>
    <font>
      <sz val="10"/>
      <color theme="1"/>
      <name val="Calibri"/>
      <family val="2"/>
    </font>
    <font>
      <sz val="10"/>
      <name val="宋体"/>
      <family val="3"/>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76">
    <xf numFmtId="0" fontId="0" fillId="0" borderId="0" xfId="0"/>
    <xf numFmtId="0" fontId="1" fillId="0" borderId="0" xfId="0" applyFont="1" applyFill="1" applyAlignment="1">
      <alignment vertical="center" wrapText="1"/>
    </xf>
    <xf numFmtId="0" fontId="1" fillId="0" borderId="0" xfId="0" applyFont="1" applyFill="1" applyAlignment="1">
      <alignment horizontal="center" vertical="center"/>
    </xf>
    <xf numFmtId="0" fontId="3" fillId="0" borderId="0" xfId="0" applyFont="1" applyFill="1" applyAlignment="1">
      <alignment horizontal="center" vertical="center" wrapText="1"/>
    </xf>
    <xf numFmtId="0" fontId="1" fillId="0" borderId="0" xfId="0" applyFont="1" applyFill="1" applyAlignment="1">
      <alignment vertical="center"/>
    </xf>
    <xf numFmtId="0" fontId="6"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10" fillId="0" borderId="1" xfId="0" applyFont="1" applyFill="1" applyBorder="1" applyAlignment="1">
      <alignment horizontal="justify" vertical="center" wrapText="1"/>
    </xf>
    <xf numFmtId="0" fontId="14" fillId="0" borderId="1" xfId="0" applyFont="1" applyFill="1" applyBorder="1" applyAlignment="1">
      <alignment vertical="center" wrapText="1"/>
    </xf>
    <xf numFmtId="0" fontId="8" fillId="0" borderId="1" xfId="0" applyNumberFormat="1" applyFont="1" applyFill="1" applyBorder="1" applyAlignment="1">
      <alignment horizontal="center" vertical="center"/>
    </xf>
    <xf numFmtId="0" fontId="12" fillId="0" borderId="0" xfId="0" applyFont="1" applyFill="1" applyAlignment="1">
      <alignment horizontal="center" vertical="center"/>
    </xf>
    <xf numFmtId="0" fontId="2" fillId="0" borderId="0" xfId="0" applyNumberFormat="1" applyFont="1" applyFill="1" applyAlignment="1">
      <alignment horizontal="center" vertical="center"/>
    </xf>
    <xf numFmtId="0" fontId="14" fillId="0" borderId="1" xfId="0" applyFont="1" applyBorder="1" applyAlignment="1">
      <alignment vertical="center" wrapText="1"/>
    </xf>
    <xf numFmtId="0" fontId="17" fillId="3" borderId="1" xfId="0" applyFont="1" applyFill="1" applyBorder="1" applyAlignment="1">
      <alignment vertical="center" wrapText="1"/>
    </xf>
    <xf numFmtId="0" fontId="18" fillId="3"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9" fillId="0" borderId="1" xfId="0" applyFont="1" applyBorder="1" applyAlignment="1">
      <alignment vertical="center" wrapText="1"/>
    </xf>
    <xf numFmtId="0" fontId="20" fillId="0" borderId="1" xfId="0" applyFont="1" applyBorder="1" applyAlignment="1">
      <alignment vertical="center" wrapText="1"/>
    </xf>
    <xf numFmtId="0" fontId="13" fillId="0" borderId="1" xfId="0" applyFont="1" applyBorder="1" applyAlignment="1">
      <alignment vertical="center" wrapText="1"/>
    </xf>
    <xf numFmtId="0" fontId="14" fillId="2" borderId="1" xfId="0" applyFont="1" applyFill="1" applyBorder="1" applyAlignment="1">
      <alignment vertical="center" wrapText="1"/>
    </xf>
    <xf numFmtId="0" fontId="9" fillId="0" borderId="0" xfId="0" applyFont="1" applyFill="1" applyAlignment="1">
      <alignment vertical="center"/>
    </xf>
    <xf numFmtId="0" fontId="9" fillId="0" borderId="0" xfId="0" applyFont="1" applyFill="1" applyAlignment="1">
      <alignment vertical="center" wrapText="1"/>
    </xf>
    <xf numFmtId="0" fontId="22" fillId="0" borderId="0" xfId="0" applyFont="1" applyFill="1" applyAlignment="1">
      <alignment horizontal="center" vertical="center"/>
    </xf>
    <xf numFmtId="0" fontId="9" fillId="0" borderId="0" xfId="0" applyFont="1" applyFill="1" applyAlignment="1">
      <alignment horizontal="center" vertical="center"/>
    </xf>
    <xf numFmtId="0" fontId="23" fillId="0" borderId="0" xfId="0" applyNumberFormat="1" applyFont="1" applyFill="1" applyAlignment="1">
      <alignment horizontal="center" vertical="center"/>
    </xf>
    <xf numFmtId="0" fontId="9" fillId="0" borderId="0" xfId="0" applyFont="1" applyFill="1" applyAlignment="1">
      <alignment horizontal="center" vertical="center" wrapText="1"/>
    </xf>
    <xf numFmtId="0" fontId="10" fillId="0" borderId="1" xfId="0" applyFont="1" applyFill="1" applyBorder="1" applyAlignment="1">
      <alignment vertical="center" wrapText="1"/>
    </xf>
    <xf numFmtId="0" fontId="4" fillId="2" borderId="0" xfId="0" applyFont="1" applyFill="1" applyBorder="1" applyAlignment="1">
      <alignment horizontal="center" vertical="center"/>
    </xf>
    <xf numFmtId="0" fontId="7" fillId="2" borderId="1" xfId="0" applyFont="1" applyFill="1" applyBorder="1" applyAlignment="1">
      <alignment vertical="center" wrapText="1"/>
    </xf>
    <xf numFmtId="0" fontId="9" fillId="2" borderId="1" xfId="0" applyFont="1" applyFill="1" applyBorder="1" applyAlignment="1">
      <alignment vertical="center" wrapText="1"/>
    </xf>
    <xf numFmtId="0" fontId="19" fillId="2" borderId="1" xfId="0" applyFont="1" applyFill="1" applyBorder="1" applyAlignment="1">
      <alignment vertical="center" wrapText="1"/>
    </xf>
    <xf numFmtId="0" fontId="17"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9" fillId="2" borderId="0" xfId="0" applyFont="1" applyFill="1" applyAlignment="1">
      <alignment horizontal="left" vertical="center"/>
    </xf>
    <xf numFmtId="0" fontId="1" fillId="2" borderId="0" xfId="0" applyFont="1" applyFill="1" applyAlignment="1">
      <alignment horizontal="left" vertical="center"/>
    </xf>
    <xf numFmtId="0" fontId="6" fillId="0" borderId="0" xfId="0" applyFont="1" applyFill="1" applyAlignment="1">
      <alignment horizontal="left" vertical="top"/>
    </xf>
    <xf numFmtId="0" fontId="16" fillId="0" borderId="1" xfId="0" applyFont="1" applyBorder="1" applyAlignment="1">
      <alignment horizontal="left" vertical="center" wrapText="1"/>
    </xf>
    <xf numFmtId="0" fontId="11"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0" xfId="0" applyFont="1" applyFill="1" applyBorder="1" applyAlignment="1">
      <alignment horizontal="center" vertical="center"/>
    </xf>
    <xf numFmtId="0" fontId="24" fillId="0" borderId="1" xfId="0" applyFont="1" applyBorder="1" applyAlignment="1">
      <alignment vertical="center" wrapText="1"/>
    </xf>
    <xf numFmtId="0" fontId="17" fillId="0" borderId="1" xfId="0" applyFont="1" applyBorder="1" applyAlignment="1">
      <alignmen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4" fillId="0" borderId="0" xfId="0" applyFont="1" applyFill="1" applyBorder="1" applyAlignment="1">
      <alignment horizontal="center" vertical="center"/>
    </xf>
    <xf numFmtId="0" fontId="11"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25" fillId="0" borderId="1"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tabSelected="1" view="pageBreakPreview" zoomScale="115" zoomScaleSheetLayoutView="115" workbookViewId="0">
      <pane xSplit="5" ySplit="4" topLeftCell="F5" activePane="bottomRight" state="frozenSplit"/>
      <selection pane="topRight"/>
      <selection pane="bottomLeft"/>
      <selection pane="bottomRight" activeCell="D8" sqref="D8"/>
    </sheetView>
  </sheetViews>
  <sheetFormatPr defaultColWidth="9" defaultRowHeight="15.55" x14ac:dyDescent="0.15"/>
  <cols>
    <col min="1" max="1" width="3.625" style="16" customWidth="1"/>
    <col min="2" max="2" width="7.625" style="16" customWidth="1"/>
    <col min="3" max="3" width="10.625" style="40" customWidth="1"/>
    <col min="4" max="4" width="9.75" style="17" customWidth="1"/>
    <col min="5" max="5" width="50.625" style="1" customWidth="1"/>
    <col min="6" max="6" width="6.625" style="2" customWidth="1"/>
    <col min="7" max="7" width="6.625" style="3" customWidth="1"/>
    <col min="8" max="8" width="12.125" style="26" customWidth="1"/>
    <col min="9" max="11" width="9" style="4" customWidth="1"/>
    <col min="12" max="12" width="8.375" style="4" customWidth="1"/>
    <col min="13" max="235" width="9" style="4" customWidth="1"/>
    <col min="236" max="236" width="4.25" style="4" customWidth="1"/>
    <col min="237" max="237" width="28.625" style="4" customWidth="1"/>
    <col min="238" max="238" width="9.875" style="4" customWidth="1"/>
    <col min="239" max="239" width="92.375" style="4" customWidth="1"/>
    <col min="240" max="240" width="12.5" style="4" customWidth="1"/>
    <col min="241" max="241" width="6.75" style="4" customWidth="1"/>
    <col min="242" max="491" width="9" style="4" customWidth="1"/>
    <col min="492" max="492" width="4.25" style="4" customWidth="1"/>
    <col min="493" max="493" width="28.625" style="4" customWidth="1"/>
    <col min="494" max="494" width="9.875" style="4" customWidth="1"/>
    <col min="495" max="495" width="92.375" style="4" customWidth="1"/>
    <col min="496" max="496" width="12.5" style="4" customWidth="1"/>
    <col min="497" max="497" width="6.75" style="4" customWidth="1"/>
    <col min="498" max="747" width="9" style="4" customWidth="1"/>
    <col min="748" max="748" width="4.25" style="4" customWidth="1"/>
    <col min="749" max="749" width="28.625" style="4" customWidth="1"/>
    <col min="750" max="750" width="9.875" style="4" customWidth="1"/>
    <col min="751" max="751" width="92.375" style="4" customWidth="1"/>
    <col min="752" max="752" width="12.5" style="4" customWidth="1"/>
    <col min="753" max="753" width="6.75" style="4" customWidth="1"/>
    <col min="754" max="1003" width="9" style="4" customWidth="1"/>
    <col min="1004" max="1004" width="4.25" style="4" customWidth="1"/>
    <col min="1005" max="1005" width="28.625" style="4" customWidth="1"/>
    <col min="1006" max="1006" width="9.875" style="4" customWidth="1"/>
    <col min="1007" max="1007" width="92.375" style="4" customWidth="1"/>
    <col min="1008" max="1008" width="12.5" style="4" customWidth="1"/>
    <col min="1009" max="1009" width="6.75" style="4" customWidth="1"/>
    <col min="1010" max="1259" width="9" style="4" customWidth="1"/>
    <col min="1260" max="1260" width="4.25" style="4" customWidth="1"/>
    <col min="1261" max="1261" width="28.625" style="4" customWidth="1"/>
    <col min="1262" max="1262" width="9.875" style="4" customWidth="1"/>
    <col min="1263" max="1263" width="92.375" style="4" customWidth="1"/>
    <col min="1264" max="1264" width="12.5" style="4" customWidth="1"/>
    <col min="1265" max="1265" width="6.75" style="4" customWidth="1"/>
    <col min="1266" max="1515" width="9" style="4" customWidth="1"/>
    <col min="1516" max="1516" width="4.25" style="4" customWidth="1"/>
    <col min="1517" max="1517" width="28.625" style="4" customWidth="1"/>
    <col min="1518" max="1518" width="9.875" style="4" customWidth="1"/>
    <col min="1519" max="1519" width="92.375" style="4" customWidth="1"/>
    <col min="1520" max="1520" width="12.5" style="4" customWidth="1"/>
    <col min="1521" max="1521" width="6.75" style="4" customWidth="1"/>
    <col min="1522" max="1771" width="9" style="4" customWidth="1"/>
    <col min="1772" max="1772" width="4.25" style="4" customWidth="1"/>
    <col min="1773" max="1773" width="28.625" style="4" customWidth="1"/>
    <col min="1774" max="1774" width="9.875" style="4" customWidth="1"/>
    <col min="1775" max="1775" width="92.375" style="4" customWidth="1"/>
    <col min="1776" max="1776" width="12.5" style="4" customWidth="1"/>
    <col min="1777" max="1777" width="6.75" style="4" customWidth="1"/>
    <col min="1778" max="2027" width="9" style="4" customWidth="1"/>
    <col min="2028" max="2028" width="4.25" style="4" customWidth="1"/>
    <col min="2029" max="2029" width="28.625" style="4" customWidth="1"/>
    <col min="2030" max="2030" width="9.875" style="4" customWidth="1"/>
    <col min="2031" max="2031" width="92.375" style="4" customWidth="1"/>
    <col min="2032" max="2032" width="12.5" style="4" customWidth="1"/>
    <col min="2033" max="2033" width="6.75" style="4" customWidth="1"/>
    <col min="2034" max="2283" width="9" style="4" customWidth="1"/>
    <col min="2284" max="2284" width="4.25" style="4" customWidth="1"/>
    <col min="2285" max="2285" width="28.625" style="4" customWidth="1"/>
    <col min="2286" max="2286" width="9.875" style="4" customWidth="1"/>
    <col min="2287" max="2287" width="92.375" style="4" customWidth="1"/>
    <col min="2288" max="2288" width="12.5" style="4" customWidth="1"/>
    <col min="2289" max="2289" width="6.75" style="4" customWidth="1"/>
    <col min="2290" max="2539" width="9" style="4" customWidth="1"/>
    <col min="2540" max="2540" width="4.25" style="4" customWidth="1"/>
    <col min="2541" max="2541" width="28.625" style="4" customWidth="1"/>
    <col min="2542" max="2542" width="9.875" style="4" customWidth="1"/>
    <col min="2543" max="2543" width="92.375" style="4" customWidth="1"/>
    <col min="2544" max="2544" width="12.5" style="4" customWidth="1"/>
    <col min="2545" max="2545" width="6.75" style="4" customWidth="1"/>
    <col min="2546" max="2795" width="9" style="4" customWidth="1"/>
    <col min="2796" max="2796" width="4.25" style="4" customWidth="1"/>
    <col min="2797" max="2797" width="28.625" style="4" customWidth="1"/>
    <col min="2798" max="2798" width="9.875" style="4" customWidth="1"/>
    <col min="2799" max="2799" width="92.375" style="4" customWidth="1"/>
    <col min="2800" max="2800" width="12.5" style="4" customWidth="1"/>
    <col min="2801" max="2801" width="6.75" style="4" customWidth="1"/>
    <col min="2802" max="3051" width="9" style="4" customWidth="1"/>
    <col min="3052" max="3052" width="4.25" style="4" customWidth="1"/>
    <col min="3053" max="3053" width="28.625" style="4" customWidth="1"/>
    <col min="3054" max="3054" width="9.875" style="4" customWidth="1"/>
    <col min="3055" max="3055" width="92.375" style="4" customWidth="1"/>
    <col min="3056" max="3056" width="12.5" style="4" customWidth="1"/>
    <col min="3057" max="3057" width="6.75" style="4" customWidth="1"/>
    <col min="3058" max="3307" width="9" style="4" customWidth="1"/>
    <col min="3308" max="3308" width="4.25" style="4" customWidth="1"/>
    <col min="3309" max="3309" width="28.625" style="4" customWidth="1"/>
    <col min="3310" max="3310" width="9.875" style="4" customWidth="1"/>
    <col min="3311" max="3311" width="92.375" style="4" customWidth="1"/>
    <col min="3312" max="3312" width="12.5" style="4" customWidth="1"/>
    <col min="3313" max="3313" width="6.75" style="4" customWidth="1"/>
    <col min="3314" max="3563" width="9" style="4" customWidth="1"/>
    <col min="3564" max="3564" width="4.25" style="4" customWidth="1"/>
    <col min="3565" max="3565" width="28.625" style="4" customWidth="1"/>
    <col min="3566" max="3566" width="9.875" style="4" customWidth="1"/>
    <col min="3567" max="3567" width="92.375" style="4" customWidth="1"/>
    <col min="3568" max="3568" width="12.5" style="4" customWidth="1"/>
    <col min="3569" max="3569" width="6.75" style="4" customWidth="1"/>
    <col min="3570" max="3819" width="9" style="4" customWidth="1"/>
    <col min="3820" max="3820" width="4.25" style="4" customWidth="1"/>
    <col min="3821" max="3821" width="28.625" style="4" customWidth="1"/>
    <col min="3822" max="3822" width="9.875" style="4" customWidth="1"/>
    <col min="3823" max="3823" width="92.375" style="4" customWidth="1"/>
    <col min="3824" max="3824" width="12.5" style="4" customWidth="1"/>
    <col min="3825" max="3825" width="6.75" style="4" customWidth="1"/>
    <col min="3826" max="4075" width="9" style="4" customWidth="1"/>
    <col min="4076" max="4076" width="4.25" style="4" customWidth="1"/>
    <col min="4077" max="4077" width="28.625" style="4" customWidth="1"/>
    <col min="4078" max="4078" width="9.875" style="4" customWidth="1"/>
    <col min="4079" max="4079" width="92.375" style="4" customWidth="1"/>
    <col min="4080" max="4080" width="12.5" style="4" customWidth="1"/>
    <col min="4081" max="4081" width="6.75" style="4" customWidth="1"/>
    <col min="4082" max="4331" width="9" style="4" customWidth="1"/>
    <col min="4332" max="4332" width="4.25" style="4" customWidth="1"/>
    <col min="4333" max="4333" width="28.625" style="4" customWidth="1"/>
    <col min="4334" max="4334" width="9.875" style="4" customWidth="1"/>
    <col min="4335" max="4335" width="92.375" style="4" customWidth="1"/>
    <col min="4336" max="4336" width="12.5" style="4" customWidth="1"/>
    <col min="4337" max="4337" width="6.75" style="4" customWidth="1"/>
    <col min="4338" max="4587" width="9" style="4" customWidth="1"/>
    <col min="4588" max="4588" width="4.25" style="4" customWidth="1"/>
    <col min="4589" max="4589" width="28.625" style="4" customWidth="1"/>
    <col min="4590" max="4590" width="9.875" style="4" customWidth="1"/>
    <col min="4591" max="4591" width="92.375" style="4" customWidth="1"/>
    <col min="4592" max="4592" width="12.5" style="4" customWidth="1"/>
    <col min="4593" max="4593" width="6.75" style="4" customWidth="1"/>
    <col min="4594" max="4843" width="9" style="4" customWidth="1"/>
    <col min="4844" max="4844" width="4.25" style="4" customWidth="1"/>
    <col min="4845" max="4845" width="28.625" style="4" customWidth="1"/>
    <col min="4846" max="4846" width="9.875" style="4" customWidth="1"/>
    <col min="4847" max="4847" width="92.375" style="4" customWidth="1"/>
    <col min="4848" max="4848" width="12.5" style="4" customWidth="1"/>
    <col min="4849" max="4849" width="6.75" style="4" customWidth="1"/>
    <col min="4850" max="5099" width="9" style="4" customWidth="1"/>
    <col min="5100" max="5100" width="4.25" style="4" customWidth="1"/>
    <col min="5101" max="5101" width="28.625" style="4" customWidth="1"/>
    <col min="5102" max="5102" width="9.875" style="4" customWidth="1"/>
    <col min="5103" max="5103" width="92.375" style="4" customWidth="1"/>
    <col min="5104" max="5104" width="12.5" style="4" customWidth="1"/>
    <col min="5105" max="5105" width="6.75" style="4" customWidth="1"/>
    <col min="5106" max="5355" width="9" style="4" customWidth="1"/>
    <col min="5356" max="5356" width="4.25" style="4" customWidth="1"/>
    <col min="5357" max="5357" width="28.625" style="4" customWidth="1"/>
    <col min="5358" max="5358" width="9.875" style="4" customWidth="1"/>
    <col min="5359" max="5359" width="92.375" style="4" customWidth="1"/>
    <col min="5360" max="5360" width="12.5" style="4" customWidth="1"/>
    <col min="5361" max="5361" width="6.75" style="4" customWidth="1"/>
    <col min="5362" max="5611" width="9" style="4" customWidth="1"/>
    <col min="5612" max="5612" width="4.25" style="4" customWidth="1"/>
    <col min="5613" max="5613" width="28.625" style="4" customWidth="1"/>
    <col min="5614" max="5614" width="9.875" style="4" customWidth="1"/>
    <col min="5615" max="5615" width="92.375" style="4" customWidth="1"/>
    <col min="5616" max="5616" width="12.5" style="4" customWidth="1"/>
    <col min="5617" max="5617" width="6.75" style="4" customWidth="1"/>
    <col min="5618" max="5867" width="9" style="4" customWidth="1"/>
    <col min="5868" max="5868" width="4.25" style="4" customWidth="1"/>
    <col min="5869" max="5869" width="28.625" style="4" customWidth="1"/>
    <col min="5870" max="5870" width="9.875" style="4" customWidth="1"/>
    <col min="5871" max="5871" width="92.375" style="4" customWidth="1"/>
    <col min="5872" max="5872" width="12.5" style="4" customWidth="1"/>
    <col min="5873" max="5873" width="6.75" style="4" customWidth="1"/>
    <col min="5874" max="6123" width="9" style="4" customWidth="1"/>
    <col min="6124" max="6124" width="4.25" style="4" customWidth="1"/>
    <col min="6125" max="6125" width="28.625" style="4" customWidth="1"/>
    <col min="6126" max="6126" width="9.875" style="4" customWidth="1"/>
    <col min="6127" max="6127" width="92.375" style="4" customWidth="1"/>
    <col min="6128" max="6128" width="12.5" style="4" customWidth="1"/>
    <col min="6129" max="6129" width="6.75" style="4" customWidth="1"/>
    <col min="6130" max="6379" width="9" style="4" customWidth="1"/>
    <col min="6380" max="6380" width="4.25" style="4" customWidth="1"/>
    <col min="6381" max="6381" width="28.625" style="4" customWidth="1"/>
    <col min="6382" max="6382" width="9.875" style="4" customWidth="1"/>
    <col min="6383" max="6383" width="92.375" style="4" customWidth="1"/>
    <col min="6384" max="6384" width="12.5" style="4" customWidth="1"/>
    <col min="6385" max="6385" width="6.75" style="4" customWidth="1"/>
    <col min="6386" max="6635" width="9" style="4" customWidth="1"/>
    <col min="6636" max="6636" width="4.25" style="4" customWidth="1"/>
    <col min="6637" max="6637" width="28.625" style="4" customWidth="1"/>
    <col min="6638" max="6638" width="9.875" style="4" customWidth="1"/>
    <col min="6639" max="6639" width="92.375" style="4" customWidth="1"/>
    <col min="6640" max="6640" width="12.5" style="4" customWidth="1"/>
    <col min="6641" max="6641" width="6.75" style="4" customWidth="1"/>
    <col min="6642" max="6891" width="9" style="4" customWidth="1"/>
    <col min="6892" max="6892" width="4.25" style="4" customWidth="1"/>
    <col min="6893" max="6893" width="28.625" style="4" customWidth="1"/>
    <col min="6894" max="6894" width="9.875" style="4" customWidth="1"/>
    <col min="6895" max="6895" width="92.375" style="4" customWidth="1"/>
    <col min="6896" max="6896" width="12.5" style="4" customWidth="1"/>
    <col min="6897" max="6897" width="6.75" style="4" customWidth="1"/>
    <col min="6898" max="7147" width="9" style="4" customWidth="1"/>
    <col min="7148" max="7148" width="4.25" style="4" customWidth="1"/>
    <col min="7149" max="7149" width="28.625" style="4" customWidth="1"/>
    <col min="7150" max="7150" width="9.875" style="4" customWidth="1"/>
    <col min="7151" max="7151" width="92.375" style="4" customWidth="1"/>
    <col min="7152" max="7152" width="12.5" style="4" customWidth="1"/>
    <col min="7153" max="7153" width="6.75" style="4" customWidth="1"/>
    <col min="7154" max="7403" width="9" style="4" customWidth="1"/>
    <col min="7404" max="7404" width="4.25" style="4" customWidth="1"/>
    <col min="7405" max="7405" width="28.625" style="4" customWidth="1"/>
    <col min="7406" max="7406" width="9.875" style="4" customWidth="1"/>
    <col min="7407" max="7407" width="92.375" style="4" customWidth="1"/>
    <col min="7408" max="7408" width="12.5" style="4" customWidth="1"/>
    <col min="7409" max="7409" width="6.75" style="4" customWidth="1"/>
    <col min="7410" max="7659" width="9" style="4" customWidth="1"/>
    <col min="7660" max="7660" width="4.25" style="4" customWidth="1"/>
    <col min="7661" max="7661" width="28.625" style="4" customWidth="1"/>
    <col min="7662" max="7662" width="9.875" style="4" customWidth="1"/>
    <col min="7663" max="7663" width="92.375" style="4" customWidth="1"/>
    <col min="7664" max="7664" width="12.5" style="4" customWidth="1"/>
    <col min="7665" max="7665" width="6.75" style="4" customWidth="1"/>
    <col min="7666" max="7915" width="9" style="4" customWidth="1"/>
    <col min="7916" max="7916" width="4.25" style="4" customWidth="1"/>
    <col min="7917" max="7917" width="28.625" style="4" customWidth="1"/>
    <col min="7918" max="7918" width="9.875" style="4" customWidth="1"/>
    <col min="7919" max="7919" width="92.375" style="4" customWidth="1"/>
    <col min="7920" max="7920" width="12.5" style="4" customWidth="1"/>
    <col min="7921" max="7921" width="6.75" style="4" customWidth="1"/>
    <col min="7922" max="8171" width="9" style="4" customWidth="1"/>
    <col min="8172" max="8172" width="4.25" style="4" customWidth="1"/>
    <col min="8173" max="8173" width="28.625" style="4" customWidth="1"/>
    <col min="8174" max="8174" width="9.875" style="4" customWidth="1"/>
    <col min="8175" max="8175" width="92.375" style="4" customWidth="1"/>
    <col min="8176" max="8176" width="12.5" style="4" customWidth="1"/>
    <col min="8177" max="8177" width="6.75" style="4" customWidth="1"/>
    <col min="8178" max="8427" width="9" style="4" customWidth="1"/>
    <col min="8428" max="8428" width="4.25" style="4" customWidth="1"/>
    <col min="8429" max="8429" width="28.625" style="4" customWidth="1"/>
    <col min="8430" max="8430" width="9.875" style="4" customWidth="1"/>
    <col min="8431" max="8431" width="92.375" style="4" customWidth="1"/>
    <col min="8432" max="8432" width="12.5" style="4" customWidth="1"/>
    <col min="8433" max="8433" width="6.75" style="4" customWidth="1"/>
    <col min="8434" max="8683" width="9" style="4" customWidth="1"/>
    <col min="8684" max="8684" width="4.25" style="4" customWidth="1"/>
    <col min="8685" max="8685" width="28.625" style="4" customWidth="1"/>
    <col min="8686" max="8686" width="9.875" style="4" customWidth="1"/>
    <col min="8687" max="8687" width="92.375" style="4" customWidth="1"/>
    <col min="8688" max="8688" width="12.5" style="4" customWidth="1"/>
    <col min="8689" max="8689" width="6.75" style="4" customWidth="1"/>
    <col min="8690" max="8939" width="9" style="4" customWidth="1"/>
    <col min="8940" max="8940" width="4.25" style="4" customWidth="1"/>
    <col min="8941" max="8941" width="28.625" style="4" customWidth="1"/>
    <col min="8942" max="8942" width="9.875" style="4" customWidth="1"/>
    <col min="8943" max="8943" width="92.375" style="4" customWidth="1"/>
    <col min="8944" max="8944" width="12.5" style="4" customWidth="1"/>
    <col min="8945" max="8945" width="6.75" style="4" customWidth="1"/>
    <col min="8946" max="9195" width="9" style="4" customWidth="1"/>
    <col min="9196" max="9196" width="4.25" style="4" customWidth="1"/>
    <col min="9197" max="9197" width="28.625" style="4" customWidth="1"/>
    <col min="9198" max="9198" width="9.875" style="4" customWidth="1"/>
    <col min="9199" max="9199" width="92.375" style="4" customWidth="1"/>
    <col min="9200" max="9200" width="12.5" style="4" customWidth="1"/>
    <col min="9201" max="9201" width="6.75" style="4" customWidth="1"/>
    <col min="9202" max="9451" width="9" style="4" customWidth="1"/>
    <col min="9452" max="9452" width="4.25" style="4" customWidth="1"/>
    <col min="9453" max="9453" width="28.625" style="4" customWidth="1"/>
    <col min="9454" max="9454" width="9.875" style="4" customWidth="1"/>
    <col min="9455" max="9455" width="92.375" style="4" customWidth="1"/>
    <col min="9456" max="9456" width="12.5" style="4" customWidth="1"/>
    <col min="9457" max="9457" width="6.75" style="4" customWidth="1"/>
    <col min="9458" max="9707" width="9" style="4" customWidth="1"/>
    <col min="9708" max="9708" width="4.25" style="4" customWidth="1"/>
    <col min="9709" max="9709" width="28.625" style="4" customWidth="1"/>
    <col min="9710" max="9710" width="9.875" style="4" customWidth="1"/>
    <col min="9711" max="9711" width="92.375" style="4" customWidth="1"/>
    <col min="9712" max="9712" width="12.5" style="4" customWidth="1"/>
    <col min="9713" max="9713" width="6.75" style="4" customWidth="1"/>
    <col min="9714" max="9963" width="9" style="4" customWidth="1"/>
    <col min="9964" max="9964" width="4.25" style="4" customWidth="1"/>
    <col min="9965" max="9965" width="28.625" style="4" customWidth="1"/>
    <col min="9966" max="9966" width="9.875" style="4" customWidth="1"/>
    <col min="9967" max="9967" width="92.375" style="4" customWidth="1"/>
    <col min="9968" max="9968" width="12.5" style="4" customWidth="1"/>
    <col min="9969" max="9969" width="6.75" style="4" customWidth="1"/>
    <col min="9970" max="10219" width="9" style="4" customWidth="1"/>
    <col min="10220" max="10220" width="4.25" style="4" customWidth="1"/>
    <col min="10221" max="10221" width="28.625" style="4" customWidth="1"/>
    <col min="10222" max="10222" width="9.875" style="4" customWidth="1"/>
    <col min="10223" max="10223" width="92.375" style="4" customWidth="1"/>
    <col min="10224" max="10224" width="12.5" style="4" customWidth="1"/>
    <col min="10225" max="10225" width="6.75" style="4" customWidth="1"/>
    <col min="10226" max="10475" width="9" style="4" customWidth="1"/>
    <col min="10476" max="10476" width="4.25" style="4" customWidth="1"/>
    <col min="10477" max="10477" width="28.625" style="4" customWidth="1"/>
    <col min="10478" max="10478" width="9.875" style="4" customWidth="1"/>
    <col min="10479" max="10479" width="92.375" style="4" customWidth="1"/>
    <col min="10480" max="10480" width="12.5" style="4" customWidth="1"/>
    <col min="10481" max="10481" width="6.75" style="4" customWidth="1"/>
    <col min="10482" max="10731" width="9" style="4" customWidth="1"/>
    <col min="10732" max="10732" width="4.25" style="4" customWidth="1"/>
    <col min="10733" max="10733" width="28.625" style="4" customWidth="1"/>
    <col min="10734" max="10734" width="9.875" style="4" customWidth="1"/>
    <col min="10735" max="10735" width="92.375" style="4" customWidth="1"/>
    <col min="10736" max="10736" width="12.5" style="4" customWidth="1"/>
    <col min="10737" max="10737" width="6.75" style="4" customWidth="1"/>
    <col min="10738" max="10987" width="9" style="4" customWidth="1"/>
    <col min="10988" max="10988" width="4.25" style="4" customWidth="1"/>
    <col min="10989" max="10989" width="28.625" style="4" customWidth="1"/>
    <col min="10990" max="10990" width="9.875" style="4" customWidth="1"/>
    <col min="10991" max="10991" width="92.375" style="4" customWidth="1"/>
    <col min="10992" max="10992" width="12.5" style="4" customWidth="1"/>
    <col min="10993" max="10993" width="6.75" style="4" customWidth="1"/>
    <col min="10994" max="11243" width="9" style="4" customWidth="1"/>
    <col min="11244" max="11244" width="4.25" style="4" customWidth="1"/>
    <col min="11245" max="11245" width="28.625" style="4" customWidth="1"/>
    <col min="11246" max="11246" width="9.875" style="4" customWidth="1"/>
    <col min="11247" max="11247" width="92.375" style="4" customWidth="1"/>
    <col min="11248" max="11248" width="12.5" style="4" customWidth="1"/>
    <col min="11249" max="11249" width="6.75" style="4" customWidth="1"/>
    <col min="11250" max="11499" width="9" style="4" customWidth="1"/>
    <col min="11500" max="11500" width="4.25" style="4" customWidth="1"/>
    <col min="11501" max="11501" width="28.625" style="4" customWidth="1"/>
    <col min="11502" max="11502" width="9.875" style="4" customWidth="1"/>
    <col min="11503" max="11503" width="92.375" style="4" customWidth="1"/>
    <col min="11504" max="11504" width="12.5" style="4" customWidth="1"/>
    <col min="11505" max="11505" width="6.75" style="4" customWidth="1"/>
    <col min="11506" max="11755" width="9" style="4" customWidth="1"/>
    <col min="11756" max="11756" width="4.25" style="4" customWidth="1"/>
    <col min="11757" max="11757" width="28.625" style="4" customWidth="1"/>
    <col min="11758" max="11758" width="9.875" style="4" customWidth="1"/>
    <col min="11759" max="11759" width="92.375" style="4" customWidth="1"/>
    <col min="11760" max="11760" width="12.5" style="4" customWidth="1"/>
    <col min="11761" max="11761" width="6.75" style="4" customWidth="1"/>
    <col min="11762" max="12011" width="9" style="4" customWidth="1"/>
    <col min="12012" max="12012" width="4.25" style="4" customWidth="1"/>
    <col min="12013" max="12013" width="28.625" style="4" customWidth="1"/>
    <col min="12014" max="12014" width="9.875" style="4" customWidth="1"/>
    <col min="12015" max="12015" width="92.375" style="4" customWidth="1"/>
    <col min="12016" max="12016" width="12.5" style="4" customWidth="1"/>
    <col min="12017" max="12017" width="6.75" style="4" customWidth="1"/>
    <col min="12018" max="12267" width="9" style="4" customWidth="1"/>
    <col min="12268" max="12268" width="4.25" style="4" customWidth="1"/>
    <col min="12269" max="12269" width="28.625" style="4" customWidth="1"/>
    <col min="12270" max="12270" width="9.875" style="4" customWidth="1"/>
    <col min="12271" max="12271" width="92.375" style="4" customWidth="1"/>
    <col min="12272" max="12272" width="12.5" style="4" customWidth="1"/>
    <col min="12273" max="12273" width="6.75" style="4" customWidth="1"/>
    <col min="12274" max="12523" width="9" style="4" customWidth="1"/>
    <col min="12524" max="12524" width="4.25" style="4" customWidth="1"/>
    <col min="12525" max="12525" width="28.625" style="4" customWidth="1"/>
    <col min="12526" max="12526" width="9.875" style="4" customWidth="1"/>
    <col min="12527" max="12527" width="92.375" style="4" customWidth="1"/>
    <col min="12528" max="12528" width="12.5" style="4" customWidth="1"/>
    <col min="12529" max="12529" width="6.75" style="4" customWidth="1"/>
    <col min="12530" max="12779" width="9" style="4" customWidth="1"/>
    <col min="12780" max="12780" width="4.25" style="4" customWidth="1"/>
    <col min="12781" max="12781" width="28.625" style="4" customWidth="1"/>
    <col min="12782" max="12782" width="9.875" style="4" customWidth="1"/>
    <col min="12783" max="12783" width="92.375" style="4" customWidth="1"/>
    <col min="12784" max="12784" width="12.5" style="4" customWidth="1"/>
    <col min="12785" max="12785" width="6.75" style="4" customWidth="1"/>
    <col min="12786" max="13035" width="9" style="4" customWidth="1"/>
    <col min="13036" max="13036" width="4.25" style="4" customWidth="1"/>
    <col min="13037" max="13037" width="28.625" style="4" customWidth="1"/>
    <col min="13038" max="13038" width="9.875" style="4" customWidth="1"/>
    <col min="13039" max="13039" width="92.375" style="4" customWidth="1"/>
    <col min="13040" max="13040" width="12.5" style="4" customWidth="1"/>
    <col min="13041" max="13041" width="6.75" style="4" customWidth="1"/>
    <col min="13042" max="13291" width="9" style="4" customWidth="1"/>
    <col min="13292" max="13292" width="4.25" style="4" customWidth="1"/>
    <col min="13293" max="13293" width="28.625" style="4" customWidth="1"/>
    <col min="13294" max="13294" width="9.875" style="4" customWidth="1"/>
    <col min="13295" max="13295" width="92.375" style="4" customWidth="1"/>
    <col min="13296" max="13296" width="12.5" style="4" customWidth="1"/>
    <col min="13297" max="13297" width="6.75" style="4" customWidth="1"/>
    <col min="13298" max="13547" width="9" style="4" customWidth="1"/>
    <col min="13548" max="13548" width="4.25" style="4" customWidth="1"/>
    <col min="13549" max="13549" width="28.625" style="4" customWidth="1"/>
    <col min="13550" max="13550" width="9.875" style="4" customWidth="1"/>
    <col min="13551" max="13551" width="92.375" style="4" customWidth="1"/>
    <col min="13552" max="13552" width="12.5" style="4" customWidth="1"/>
    <col min="13553" max="13553" width="6.75" style="4" customWidth="1"/>
    <col min="13554" max="13803" width="9" style="4" customWidth="1"/>
    <col min="13804" max="13804" width="4.25" style="4" customWidth="1"/>
    <col min="13805" max="13805" width="28.625" style="4" customWidth="1"/>
    <col min="13806" max="13806" width="9.875" style="4" customWidth="1"/>
    <col min="13807" max="13807" width="92.375" style="4" customWidth="1"/>
    <col min="13808" max="13808" width="12.5" style="4" customWidth="1"/>
    <col min="13809" max="13809" width="6.75" style="4" customWidth="1"/>
    <col min="13810" max="14059" width="9" style="4" customWidth="1"/>
    <col min="14060" max="14060" width="4.25" style="4" customWidth="1"/>
    <col min="14061" max="14061" width="28.625" style="4" customWidth="1"/>
    <col min="14062" max="14062" width="9.875" style="4" customWidth="1"/>
    <col min="14063" max="14063" width="92.375" style="4" customWidth="1"/>
    <col min="14064" max="14064" width="12.5" style="4" customWidth="1"/>
    <col min="14065" max="14065" width="6.75" style="4" customWidth="1"/>
    <col min="14066" max="14315" width="9" style="4" customWidth="1"/>
    <col min="14316" max="14316" width="4.25" style="4" customWidth="1"/>
    <col min="14317" max="14317" width="28.625" style="4" customWidth="1"/>
    <col min="14318" max="14318" width="9.875" style="4" customWidth="1"/>
    <col min="14319" max="14319" width="92.375" style="4" customWidth="1"/>
    <col min="14320" max="14320" width="12.5" style="4" customWidth="1"/>
    <col min="14321" max="14321" width="6.75" style="4" customWidth="1"/>
    <col min="14322" max="14571" width="9" style="4" customWidth="1"/>
    <col min="14572" max="14572" width="4.25" style="4" customWidth="1"/>
    <col min="14573" max="14573" width="28.625" style="4" customWidth="1"/>
    <col min="14574" max="14574" width="9.875" style="4" customWidth="1"/>
    <col min="14575" max="14575" width="92.375" style="4" customWidth="1"/>
    <col min="14576" max="14576" width="12.5" style="4" customWidth="1"/>
    <col min="14577" max="14577" width="6.75" style="4" customWidth="1"/>
    <col min="14578" max="14827" width="9" style="4" customWidth="1"/>
    <col min="14828" max="14828" width="4.25" style="4" customWidth="1"/>
    <col min="14829" max="14829" width="28.625" style="4" customWidth="1"/>
    <col min="14830" max="14830" width="9.875" style="4" customWidth="1"/>
    <col min="14831" max="14831" width="92.375" style="4" customWidth="1"/>
    <col min="14832" max="14832" width="12.5" style="4" customWidth="1"/>
    <col min="14833" max="14833" width="6.75" style="4" customWidth="1"/>
    <col min="14834" max="15083" width="9" style="4" customWidth="1"/>
    <col min="15084" max="15084" width="4.25" style="4" customWidth="1"/>
    <col min="15085" max="15085" width="28.625" style="4" customWidth="1"/>
    <col min="15086" max="15086" width="9.875" style="4" customWidth="1"/>
    <col min="15087" max="15087" width="92.375" style="4" customWidth="1"/>
    <col min="15088" max="15088" width="12.5" style="4" customWidth="1"/>
    <col min="15089" max="15089" width="6.75" style="4" customWidth="1"/>
    <col min="15090" max="15339" width="9" style="4" customWidth="1"/>
    <col min="15340" max="15340" width="4.25" style="4" customWidth="1"/>
    <col min="15341" max="15341" width="28.625" style="4" customWidth="1"/>
    <col min="15342" max="15342" width="9.875" style="4" customWidth="1"/>
    <col min="15343" max="15343" width="92.375" style="4" customWidth="1"/>
    <col min="15344" max="15344" width="12.5" style="4" customWidth="1"/>
    <col min="15345" max="15345" width="6.75" style="4" customWidth="1"/>
    <col min="15346" max="15595" width="9" style="4" customWidth="1"/>
    <col min="15596" max="15596" width="4.25" style="4" customWidth="1"/>
    <col min="15597" max="15597" width="28.625" style="4" customWidth="1"/>
    <col min="15598" max="15598" width="9.875" style="4" customWidth="1"/>
    <col min="15599" max="15599" width="92.375" style="4" customWidth="1"/>
    <col min="15600" max="15600" width="12.5" style="4" customWidth="1"/>
    <col min="15601" max="15601" width="6.75" style="4" customWidth="1"/>
    <col min="15602" max="15851" width="9" style="4" customWidth="1"/>
    <col min="15852" max="15852" width="4.25" style="4" customWidth="1"/>
    <col min="15853" max="15853" width="28.625" style="4" customWidth="1"/>
    <col min="15854" max="15854" width="9.875" style="4" customWidth="1"/>
    <col min="15855" max="15855" width="92.375" style="4" customWidth="1"/>
    <col min="15856" max="15856" width="12.5" style="4" customWidth="1"/>
    <col min="15857" max="15857" width="6.75" style="4" customWidth="1"/>
    <col min="15858" max="16107" width="9" style="4" customWidth="1"/>
    <col min="16108" max="16108" width="4.25" style="4" customWidth="1"/>
    <col min="16109" max="16109" width="28.625" style="4" customWidth="1"/>
    <col min="16110" max="16110" width="9.875" style="4" customWidth="1"/>
    <col min="16111" max="16111" width="92.375" style="4" customWidth="1"/>
    <col min="16112" max="16112" width="12.5" style="4" customWidth="1"/>
    <col min="16113" max="16113" width="6.75" style="4" customWidth="1"/>
    <col min="16114" max="16366" width="9" style="4" customWidth="1"/>
    <col min="16367" max="16384" width="9" style="4"/>
  </cols>
  <sheetData>
    <row r="1" spans="1:7" x14ac:dyDescent="0.15">
      <c r="A1" s="41" t="s">
        <v>24</v>
      </c>
    </row>
    <row r="2" spans="1:7" ht="28.6" customHeight="1" x14ac:dyDescent="0.15">
      <c r="A2" s="66" t="s">
        <v>40</v>
      </c>
      <c r="B2" s="66"/>
      <c r="C2" s="66"/>
      <c r="D2" s="66"/>
      <c r="E2" s="66"/>
      <c r="F2" s="66"/>
      <c r="G2" s="66"/>
    </row>
    <row r="3" spans="1:7" ht="5.5" customHeight="1" x14ac:dyDescent="0.15">
      <c r="A3" s="50"/>
      <c r="B3" s="50"/>
      <c r="C3" s="33"/>
      <c r="D3" s="50"/>
      <c r="E3" s="50"/>
      <c r="F3" s="50"/>
      <c r="G3" s="50"/>
    </row>
    <row r="4" spans="1:7" ht="37.6" customHeight="1" x14ac:dyDescent="0.15">
      <c r="A4" s="48" t="s">
        <v>4</v>
      </c>
      <c r="B4" s="68" t="s">
        <v>0</v>
      </c>
      <c r="C4" s="68"/>
      <c r="D4" s="5" t="s">
        <v>29</v>
      </c>
      <c r="E4" s="48" t="s">
        <v>5</v>
      </c>
      <c r="F4" s="48" t="s">
        <v>6</v>
      </c>
      <c r="G4" s="48" t="s">
        <v>7</v>
      </c>
    </row>
    <row r="5" spans="1:7" ht="30" customHeight="1" x14ac:dyDescent="0.15">
      <c r="A5" s="69" t="s">
        <v>1</v>
      </c>
      <c r="B5" s="69"/>
      <c r="C5" s="69"/>
      <c r="D5" s="6">
        <f>D85+D33+D6</f>
        <v>3768</v>
      </c>
      <c r="E5" s="7"/>
      <c r="F5" s="49"/>
      <c r="G5" s="49"/>
    </row>
    <row r="6" spans="1:7" ht="30" customHeight="1" x14ac:dyDescent="0.15">
      <c r="A6" s="67" t="s">
        <v>14</v>
      </c>
      <c r="B6" s="67"/>
      <c r="C6" s="67"/>
      <c r="D6" s="8">
        <f>SUM(D7:D32)</f>
        <v>1406</v>
      </c>
      <c r="E6" s="49"/>
      <c r="F6" s="49"/>
      <c r="G6" s="49"/>
    </row>
    <row r="7" spans="1:7" ht="74.3" customHeight="1" x14ac:dyDescent="0.15">
      <c r="A7" s="47">
        <f>ROW()-6</f>
        <v>1</v>
      </c>
      <c r="B7" s="60" t="s">
        <v>55</v>
      </c>
      <c r="C7" s="34" t="s">
        <v>41</v>
      </c>
      <c r="D7" s="10">
        <v>50</v>
      </c>
      <c r="E7" s="9" t="s">
        <v>112</v>
      </c>
      <c r="F7" s="47" t="s">
        <v>75</v>
      </c>
      <c r="G7" s="60" t="s">
        <v>53</v>
      </c>
    </row>
    <row r="8" spans="1:7" ht="108.7" customHeight="1" x14ac:dyDescent="0.15">
      <c r="A8" s="47">
        <f t="shared" ref="A8:A32" si="0">ROW()-6</f>
        <v>2</v>
      </c>
      <c r="B8" s="61"/>
      <c r="C8" s="25" t="s">
        <v>42</v>
      </c>
      <c r="D8" s="15">
        <v>60</v>
      </c>
      <c r="E8" s="18" t="s">
        <v>249</v>
      </c>
      <c r="F8" s="70" t="s">
        <v>17</v>
      </c>
      <c r="G8" s="61"/>
    </row>
    <row r="9" spans="1:7" ht="72" customHeight="1" x14ac:dyDescent="0.15">
      <c r="A9" s="55">
        <f t="shared" si="0"/>
        <v>3</v>
      </c>
      <c r="B9" s="61"/>
      <c r="C9" s="25" t="s">
        <v>43</v>
      </c>
      <c r="D9" s="15">
        <v>60</v>
      </c>
      <c r="E9" s="18" t="s">
        <v>237</v>
      </c>
      <c r="F9" s="71"/>
      <c r="G9" s="61"/>
    </row>
    <row r="10" spans="1:7" ht="49.6" customHeight="1" x14ac:dyDescent="0.15">
      <c r="A10" s="55">
        <f t="shared" si="0"/>
        <v>4</v>
      </c>
      <c r="B10" s="61"/>
      <c r="C10" s="25" t="s">
        <v>44</v>
      </c>
      <c r="D10" s="15">
        <v>50</v>
      </c>
      <c r="E10" s="18" t="s">
        <v>113</v>
      </c>
      <c r="F10" s="70" t="s">
        <v>54</v>
      </c>
      <c r="G10" s="61"/>
    </row>
    <row r="11" spans="1:7" ht="67.099999999999994" customHeight="1" x14ac:dyDescent="0.15">
      <c r="A11" s="55">
        <f t="shared" si="0"/>
        <v>5</v>
      </c>
      <c r="B11" s="61"/>
      <c r="C11" s="25" t="s">
        <v>45</v>
      </c>
      <c r="D11" s="15">
        <v>30</v>
      </c>
      <c r="E11" s="18" t="s">
        <v>114</v>
      </c>
      <c r="F11" s="72"/>
      <c r="G11" s="61"/>
    </row>
    <row r="12" spans="1:7" ht="65.849999999999994" customHeight="1" x14ac:dyDescent="0.15">
      <c r="A12" s="55">
        <f t="shared" si="0"/>
        <v>6</v>
      </c>
      <c r="B12" s="61"/>
      <c r="C12" s="25" t="s">
        <v>46</v>
      </c>
      <c r="D12" s="15">
        <v>20</v>
      </c>
      <c r="E12" s="18" t="s">
        <v>115</v>
      </c>
      <c r="F12" s="72"/>
      <c r="G12" s="61"/>
    </row>
    <row r="13" spans="1:7" ht="66.2" customHeight="1" x14ac:dyDescent="0.15">
      <c r="A13" s="55">
        <f t="shared" si="0"/>
        <v>7</v>
      </c>
      <c r="B13" s="61"/>
      <c r="C13" s="25" t="s">
        <v>47</v>
      </c>
      <c r="D13" s="15">
        <v>15</v>
      </c>
      <c r="E13" s="18" t="s">
        <v>116</v>
      </c>
      <c r="F13" s="72"/>
      <c r="G13" s="61"/>
    </row>
    <row r="14" spans="1:7" ht="65.849999999999994" customHeight="1" x14ac:dyDescent="0.15">
      <c r="A14" s="55">
        <f t="shared" si="0"/>
        <v>8</v>
      </c>
      <c r="B14" s="62"/>
      <c r="C14" s="25" t="s">
        <v>48</v>
      </c>
      <c r="D14" s="15">
        <v>167</v>
      </c>
      <c r="E14" s="18" t="s">
        <v>243</v>
      </c>
      <c r="F14" s="71"/>
      <c r="G14" s="62"/>
    </row>
    <row r="15" spans="1:7" ht="66.2" customHeight="1" x14ac:dyDescent="0.15">
      <c r="A15" s="55">
        <f t="shared" si="0"/>
        <v>9</v>
      </c>
      <c r="B15" s="60" t="s">
        <v>55</v>
      </c>
      <c r="C15" s="25" t="s">
        <v>49</v>
      </c>
      <c r="D15" s="15">
        <v>15</v>
      </c>
      <c r="E15" s="18" t="s">
        <v>117</v>
      </c>
      <c r="F15" s="70" t="s">
        <v>54</v>
      </c>
      <c r="G15" s="60" t="s">
        <v>53</v>
      </c>
    </row>
    <row r="16" spans="1:7" ht="69.2" customHeight="1" x14ac:dyDescent="0.15">
      <c r="A16" s="55">
        <f t="shared" si="0"/>
        <v>10</v>
      </c>
      <c r="B16" s="61"/>
      <c r="C16" s="25" t="s">
        <v>50</v>
      </c>
      <c r="D16" s="15">
        <v>45</v>
      </c>
      <c r="E16" s="18" t="s">
        <v>57</v>
      </c>
      <c r="F16" s="71"/>
      <c r="G16" s="61"/>
    </row>
    <row r="17" spans="1:8" ht="55.8" customHeight="1" x14ac:dyDescent="0.15">
      <c r="A17" s="55">
        <f t="shared" si="0"/>
        <v>11</v>
      </c>
      <c r="B17" s="62"/>
      <c r="C17" s="25" t="s">
        <v>51</v>
      </c>
      <c r="D17" s="15">
        <v>30</v>
      </c>
      <c r="E17" s="18" t="s">
        <v>56</v>
      </c>
      <c r="F17" s="45" t="s">
        <v>52</v>
      </c>
      <c r="G17" s="62"/>
    </row>
    <row r="18" spans="1:8" ht="55.1" customHeight="1" x14ac:dyDescent="0.15">
      <c r="A18" s="55">
        <f t="shared" si="0"/>
        <v>12</v>
      </c>
      <c r="B18" s="63" t="s">
        <v>25</v>
      </c>
      <c r="C18" s="34" t="s">
        <v>58</v>
      </c>
      <c r="D18" s="10">
        <v>20</v>
      </c>
      <c r="E18" s="9" t="s">
        <v>60</v>
      </c>
      <c r="F18" s="47" t="s">
        <v>73</v>
      </c>
      <c r="G18" s="63" t="s">
        <v>8</v>
      </c>
      <c r="H18" s="27"/>
    </row>
    <row r="19" spans="1:8" ht="55.1" customHeight="1" x14ac:dyDescent="0.15">
      <c r="A19" s="55">
        <f t="shared" si="0"/>
        <v>13</v>
      </c>
      <c r="B19" s="63"/>
      <c r="C19" s="34" t="s">
        <v>59</v>
      </c>
      <c r="D19" s="10">
        <v>10</v>
      </c>
      <c r="E19" s="9" t="s">
        <v>61</v>
      </c>
      <c r="F19" s="47" t="s">
        <v>88</v>
      </c>
      <c r="G19" s="63"/>
      <c r="H19" s="27"/>
    </row>
    <row r="20" spans="1:8" ht="48" customHeight="1" x14ac:dyDescent="0.15">
      <c r="A20" s="55">
        <f t="shared" si="0"/>
        <v>14</v>
      </c>
      <c r="B20" s="63" t="s">
        <v>62</v>
      </c>
      <c r="C20" s="51" t="s">
        <v>64</v>
      </c>
      <c r="D20" s="10">
        <v>220</v>
      </c>
      <c r="E20" s="42" t="s">
        <v>65</v>
      </c>
      <c r="F20" s="70" t="s">
        <v>74</v>
      </c>
      <c r="G20" s="63" t="s">
        <v>63</v>
      </c>
      <c r="H20" s="27"/>
    </row>
    <row r="21" spans="1:8" ht="40.950000000000003" customHeight="1" x14ac:dyDescent="0.15">
      <c r="A21" s="55">
        <f t="shared" si="0"/>
        <v>15</v>
      </c>
      <c r="B21" s="63"/>
      <c r="C21" s="51" t="s">
        <v>66</v>
      </c>
      <c r="D21" s="10">
        <v>45</v>
      </c>
      <c r="E21" s="42" t="s">
        <v>67</v>
      </c>
      <c r="F21" s="72"/>
      <c r="G21" s="63"/>
      <c r="H21" s="27"/>
    </row>
    <row r="22" spans="1:8" ht="40.25" customHeight="1" x14ac:dyDescent="0.15">
      <c r="A22" s="55">
        <f t="shared" si="0"/>
        <v>16</v>
      </c>
      <c r="B22" s="63"/>
      <c r="C22" s="51" t="s">
        <v>76</v>
      </c>
      <c r="D22" s="10">
        <v>60</v>
      </c>
      <c r="E22" s="42" t="s">
        <v>68</v>
      </c>
      <c r="F22" s="72"/>
      <c r="G22" s="63"/>
      <c r="H22" s="27"/>
    </row>
    <row r="23" spans="1:8" ht="46.6" customHeight="1" x14ac:dyDescent="0.15">
      <c r="A23" s="55">
        <f t="shared" si="0"/>
        <v>17</v>
      </c>
      <c r="B23" s="63"/>
      <c r="C23" s="51" t="s">
        <v>69</v>
      </c>
      <c r="D23" s="10">
        <v>125</v>
      </c>
      <c r="E23" s="42" t="s">
        <v>70</v>
      </c>
      <c r="F23" s="72"/>
      <c r="G23" s="63"/>
      <c r="H23" s="27"/>
    </row>
    <row r="24" spans="1:8" ht="48.7" customHeight="1" x14ac:dyDescent="0.15">
      <c r="A24" s="55">
        <f t="shared" si="0"/>
        <v>18</v>
      </c>
      <c r="B24" s="63"/>
      <c r="C24" s="51" t="s">
        <v>71</v>
      </c>
      <c r="D24" s="10">
        <v>15</v>
      </c>
      <c r="E24" s="42" t="s">
        <v>72</v>
      </c>
      <c r="F24" s="71"/>
      <c r="G24" s="63"/>
      <c r="H24" s="27"/>
    </row>
    <row r="25" spans="1:8" ht="54.2" customHeight="1" x14ac:dyDescent="0.15">
      <c r="A25" s="55">
        <f t="shared" si="0"/>
        <v>19</v>
      </c>
      <c r="B25" s="63"/>
      <c r="C25" s="51" t="s">
        <v>78</v>
      </c>
      <c r="D25" s="10">
        <v>6</v>
      </c>
      <c r="E25" s="42" t="s">
        <v>79</v>
      </c>
      <c r="F25" s="44" t="s">
        <v>39</v>
      </c>
      <c r="G25" s="63" t="s">
        <v>77</v>
      </c>
      <c r="H25" s="27"/>
    </row>
    <row r="26" spans="1:8" ht="67.8" customHeight="1" x14ac:dyDescent="0.15">
      <c r="A26" s="55">
        <f t="shared" si="0"/>
        <v>20</v>
      </c>
      <c r="B26" s="63"/>
      <c r="C26" s="52" t="s">
        <v>81</v>
      </c>
      <c r="D26" s="10">
        <v>24</v>
      </c>
      <c r="E26" s="42" t="s">
        <v>227</v>
      </c>
      <c r="F26" s="42" t="s">
        <v>80</v>
      </c>
      <c r="G26" s="63"/>
      <c r="H26" s="27"/>
    </row>
    <row r="27" spans="1:8" ht="62.85" customHeight="1" x14ac:dyDescent="0.15">
      <c r="A27" s="55">
        <f t="shared" si="0"/>
        <v>21</v>
      </c>
      <c r="B27" s="47" t="s">
        <v>82</v>
      </c>
      <c r="C27" s="52" t="s">
        <v>83</v>
      </c>
      <c r="D27" s="10">
        <v>147</v>
      </c>
      <c r="E27" s="42" t="s">
        <v>85</v>
      </c>
      <c r="F27" s="45" t="s">
        <v>89</v>
      </c>
      <c r="G27" s="47" t="s">
        <v>87</v>
      </c>
      <c r="H27" s="27"/>
    </row>
    <row r="28" spans="1:8" ht="62.85" customHeight="1" x14ac:dyDescent="0.15">
      <c r="A28" s="55">
        <f t="shared" si="0"/>
        <v>22</v>
      </c>
      <c r="B28" s="47" t="s">
        <v>82</v>
      </c>
      <c r="C28" s="52" t="s">
        <v>84</v>
      </c>
      <c r="D28" s="10">
        <v>42</v>
      </c>
      <c r="E28" s="42" t="s">
        <v>96</v>
      </c>
      <c r="F28" s="45" t="s">
        <v>86</v>
      </c>
      <c r="G28" s="47" t="s">
        <v>87</v>
      </c>
      <c r="H28" s="27"/>
    </row>
    <row r="29" spans="1:8" ht="54.2" customHeight="1" x14ac:dyDescent="0.15">
      <c r="A29" s="55">
        <f t="shared" si="0"/>
        <v>23</v>
      </c>
      <c r="B29" s="63" t="s">
        <v>26</v>
      </c>
      <c r="C29" s="34" t="s">
        <v>35</v>
      </c>
      <c r="D29" s="10">
        <v>72</v>
      </c>
      <c r="E29" s="9" t="s">
        <v>95</v>
      </c>
      <c r="F29" s="44" t="s">
        <v>34</v>
      </c>
      <c r="G29" s="63" t="s">
        <v>15</v>
      </c>
    </row>
    <row r="30" spans="1:8" ht="46.6" customHeight="1" x14ac:dyDescent="0.15">
      <c r="A30" s="55">
        <f t="shared" si="0"/>
        <v>24</v>
      </c>
      <c r="B30" s="63"/>
      <c r="C30" s="34" t="s">
        <v>90</v>
      </c>
      <c r="D30" s="10">
        <v>16</v>
      </c>
      <c r="E30" s="9" t="s">
        <v>91</v>
      </c>
      <c r="F30" s="73" t="s">
        <v>92</v>
      </c>
      <c r="G30" s="63"/>
    </row>
    <row r="31" spans="1:8" ht="48" customHeight="1" x14ac:dyDescent="0.15">
      <c r="A31" s="55">
        <f t="shared" si="0"/>
        <v>25</v>
      </c>
      <c r="B31" s="63"/>
      <c r="C31" s="34" t="s">
        <v>93</v>
      </c>
      <c r="D31" s="10">
        <v>30</v>
      </c>
      <c r="E31" s="9" t="s">
        <v>94</v>
      </c>
      <c r="F31" s="74"/>
      <c r="G31" s="63"/>
    </row>
    <row r="32" spans="1:8" ht="98.85" customHeight="1" x14ac:dyDescent="0.15">
      <c r="A32" s="55">
        <f t="shared" si="0"/>
        <v>26</v>
      </c>
      <c r="B32" s="46" t="s">
        <v>202</v>
      </c>
      <c r="C32" s="35" t="s">
        <v>203</v>
      </c>
      <c r="D32" s="10">
        <v>32</v>
      </c>
      <c r="E32" s="11" t="s">
        <v>204</v>
      </c>
      <c r="F32" s="47" t="s">
        <v>205</v>
      </c>
      <c r="G32" s="47" t="s">
        <v>201</v>
      </c>
    </row>
    <row r="33" spans="1:7" ht="28.95" customHeight="1" x14ac:dyDescent="0.15">
      <c r="A33" s="67" t="s">
        <v>13</v>
      </c>
      <c r="B33" s="67"/>
      <c r="C33" s="67"/>
      <c r="D33" s="6">
        <f>SUM(D34:D84)</f>
        <v>1949</v>
      </c>
      <c r="E33" s="43"/>
      <c r="F33" s="21"/>
      <c r="G33" s="49"/>
    </row>
    <row r="34" spans="1:7" ht="73.599999999999994" customHeight="1" x14ac:dyDescent="0.15">
      <c r="A34" s="47">
        <f t="shared" ref="A34:A84" si="1">ROW()-7</f>
        <v>27</v>
      </c>
      <c r="B34" s="63" t="s">
        <v>97</v>
      </c>
      <c r="C34" s="9" t="s">
        <v>208</v>
      </c>
      <c r="D34" s="10">
        <v>28</v>
      </c>
      <c r="E34" s="9" t="s">
        <v>225</v>
      </c>
      <c r="F34" s="47" t="s">
        <v>209</v>
      </c>
      <c r="G34" s="63" t="s">
        <v>16</v>
      </c>
    </row>
    <row r="35" spans="1:7" ht="60" x14ac:dyDescent="0.15">
      <c r="A35" s="47">
        <f t="shared" si="1"/>
        <v>28</v>
      </c>
      <c r="B35" s="63"/>
      <c r="C35" s="9" t="s">
        <v>212</v>
      </c>
      <c r="D35" s="10">
        <v>28</v>
      </c>
      <c r="E35" s="9" t="s">
        <v>223</v>
      </c>
      <c r="F35" s="60" t="s">
        <v>37</v>
      </c>
      <c r="G35" s="63"/>
    </row>
    <row r="36" spans="1:7" ht="58.6" customHeight="1" x14ac:dyDescent="0.15">
      <c r="A36" s="55">
        <f t="shared" si="1"/>
        <v>29</v>
      </c>
      <c r="B36" s="63"/>
      <c r="C36" s="9" t="s">
        <v>214</v>
      </c>
      <c r="D36" s="10">
        <v>28</v>
      </c>
      <c r="E36" s="9" t="s">
        <v>244</v>
      </c>
      <c r="F36" s="62"/>
      <c r="G36" s="63"/>
    </row>
    <row r="37" spans="1:7" ht="77.849999999999994" customHeight="1" x14ac:dyDescent="0.15">
      <c r="A37" s="55">
        <f t="shared" si="1"/>
        <v>30</v>
      </c>
      <c r="B37" s="63"/>
      <c r="C37" s="9" t="s">
        <v>215</v>
      </c>
      <c r="D37" s="10">
        <v>28</v>
      </c>
      <c r="E37" s="9" t="s">
        <v>221</v>
      </c>
      <c r="F37" s="47" t="s">
        <v>37</v>
      </c>
      <c r="G37" s="63"/>
    </row>
    <row r="38" spans="1:7" ht="72" x14ac:dyDescent="0.15">
      <c r="A38" s="55">
        <f t="shared" si="1"/>
        <v>31</v>
      </c>
      <c r="B38" s="63"/>
      <c r="C38" s="9" t="s">
        <v>216</v>
      </c>
      <c r="D38" s="10">
        <v>28</v>
      </c>
      <c r="E38" s="9" t="s">
        <v>219</v>
      </c>
      <c r="F38" s="47" t="s">
        <v>131</v>
      </c>
      <c r="G38" s="63"/>
    </row>
    <row r="39" spans="1:7" ht="74.849999999999994" customHeight="1" x14ac:dyDescent="0.15">
      <c r="A39" s="55">
        <f t="shared" si="1"/>
        <v>32</v>
      </c>
      <c r="B39" s="63" t="s">
        <v>97</v>
      </c>
      <c r="C39" s="9" t="s">
        <v>217</v>
      </c>
      <c r="D39" s="10">
        <v>28</v>
      </c>
      <c r="E39" s="9" t="s">
        <v>220</v>
      </c>
      <c r="F39" s="53" t="s">
        <v>206</v>
      </c>
      <c r="G39" s="63" t="s">
        <v>16</v>
      </c>
    </row>
    <row r="40" spans="1:7" ht="67.8" customHeight="1" x14ac:dyDescent="0.15">
      <c r="A40" s="55">
        <f t="shared" si="1"/>
        <v>33</v>
      </c>
      <c r="B40" s="63"/>
      <c r="C40" s="9" t="s">
        <v>210</v>
      </c>
      <c r="D40" s="10">
        <v>28</v>
      </c>
      <c r="E40" s="9" t="s">
        <v>211</v>
      </c>
      <c r="F40" s="53" t="s">
        <v>73</v>
      </c>
      <c r="G40" s="63"/>
    </row>
    <row r="41" spans="1:7" ht="43.8" customHeight="1" x14ac:dyDescent="0.15">
      <c r="A41" s="55">
        <f t="shared" si="1"/>
        <v>34</v>
      </c>
      <c r="B41" s="63"/>
      <c r="C41" s="9" t="s">
        <v>207</v>
      </c>
      <c r="D41" s="10">
        <v>28</v>
      </c>
      <c r="E41" s="9" t="s">
        <v>224</v>
      </c>
      <c r="F41" s="53" t="s">
        <v>194</v>
      </c>
      <c r="G41" s="63"/>
    </row>
    <row r="42" spans="1:7" ht="80.5" customHeight="1" x14ac:dyDescent="0.15">
      <c r="A42" s="55">
        <f t="shared" si="1"/>
        <v>35</v>
      </c>
      <c r="B42" s="63"/>
      <c r="C42" s="9" t="s">
        <v>213</v>
      </c>
      <c r="D42" s="10">
        <v>28</v>
      </c>
      <c r="E42" s="9" t="s">
        <v>222</v>
      </c>
      <c r="F42" s="53" t="s">
        <v>226</v>
      </c>
      <c r="G42" s="63"/>
    </row>
    <row r="43" spans="1:7" ht="45.2" customHeight="1" x14ac:dyDescent="0.15">
      <c r="A43" s="55">
        <f t="shared" si="1"/>
        <v>36</v>
      </c>
      <c r="B43" s="63"/>
      <c r="C43" s="9" t="s">
        <v>218</v>
      </c>
      <c r="D43" s="10">
        <v>8</v>
      </c>
      <c r="E43" s="9" t="s">
        <v>245</v>
      </c>
      <c r="F43" s="63" t="s">
        <v>36</v>
      </c>
      <c r="G43" s="63"/>
    </row>
    <row r="44" spans="1:7" ht="66.2" customHeight="1" x14ac:dyDescent="0.15">
      <c r="A44" s="55">
        <f t="shared" si="1"/>
        <v>37</v>
      </c>
      <c r="B44" s="59" t="s">
        <v>32</v>
      </c>
      <c r="C44" s="36" t="s">
        <v>98</v>
      </c>
      <c r="D44" s="10">
        <v>20</v>
      </c>
      <c r="E44" s="22" t="s">
        <v>228</v>
      </c>
      <c r="F44" s="63" t="s">
        <v>17</v>
      </c>
      <c r="G44" s="63" t="s">
        <v>9</v>
      </c>
    </row>
    <row r="45" spans="1:7" ht="92.5" customHeight="1" x14ac:dyDescent="0.15">
      <c r="A45" s="55">
        <f t="shared" si="1"/>
        <v>38</v>
      </c>
      <c r="B45" s="59"/>
      <c r="C45" s="36" t="s">
        <v>99</v>
      </c>
      <c r="D45" s="10">
        <v>65</v>
      </c>
      <c r="E45" s="22" t="s">
        <v>248</v>
      </c>
      <c r="F45" s="63"/>
      <c r="G45" s="63"/>
    </row>
    <row r="46" spans="1:7" ht="63.55" customHeight="1" x14ac:dyDescent="0.15">
      <c r="A46" s="55">
        <f t="shared" si="1"/>
        <v>39</v>
      </c>
      <c r="B46" s="59"/>
      <c r="C46" s="36" t="s">
        <v>100</v>
      </c>
      <c r="D46" s="10">
        <v>10</v>
      </c>
      <c r="E46" s="22" t="s">
        <v>229</v>
      </c>
      <c r="F46" s="63" t="s">
        <v>54</v>
      </c>
      <c r="G46" s="63"/>
    </row>
    <row r="47" spans="1:7" ht="83.3" customHeight="1" x14ac:dyDescent="0.15">
      <c r="A47" s="55">
        <f t="shared" si="1"/>
        <v>40</v>
      </c>
      <c r="B47" s="59"/>
      <c r="C47" s="36" t="s">
        <v>101</v>
      </c>
      <c r="D47" s="10">
        <v>20</v>
      </c>
      <c r="E47" s="23" t="s">
        <v>230</v>
      </c>
      <c r="F47" s="63"/>
      <c r="G47" s="63"/>
    </row>
    <row r="48" spans="1:7" ht="68.5" customHeight="1" x14ac:dyDescent="0.15">
      <c r="A48" s="55">
        <f t="shared" si="1"/>
        <v>41</v>
      </c>
      <c r="B48" s="59"/>
      <c r="C48" s="36" t="s">
        <v>102</v>
      </c>
      <c r="D48" s="10">
        <v>100</v>
      </c>
      <c r="E48" s="22" t="s">
        <v>231</v>
      </c>
      <c r="F48" s="53" t="s">
        <v>111</v>
      </c>
      <c r="G48" s="63"/>
    </row>
    <row r="49" spans="1:7" ht="94.95" customHeight="1" x14ac:dyDescent="0.15">
      <c r="A49" s="55">
        <f t="shared" si="1"/>
        <v>42</v>
      </c>
      <c r="B49" s="59" t="s">
        <v>32</v>
      </c>
      <c r="C49" s="36" t="s">
        <v>103</v>
      </c>
      <c r="D49" s="10">
        <v>85</v>
      </c>
      <c r="E49" s="23" t="s">
        <v>232</v>
      </c>
      <c r="F49" s="53" t="s">
        <v>238</v>
      </c>
      <c r="G49" s="63" t="s">
        <v>22</v>
      </c>
    </row>
    <row r="50" spans="1:7" ht="50.85" customHeight="1" x14ac:dyDescent="0.15">
      <c r="A50" s="55">
        <f t="shared" si="1"/>
        <v>43</v>
      </c>
      <c r="B50" s="59"/>
      <c r="C50" s="36" t="s">
        <v>104</v>
      </c>
      <c r="D50" s="10">
        <v>58</v>
      </c>
      <c r="E50" s="23" t="s">
        <v>233</v>
      </c>
      <c r="F50" s="63" t="s">
        <v>73</v>
      </c>
      <c r="G50" s="63"/>
    </row>
    <row r="51" spans="1:7" ht="66.2" customHeight="1" x14ac:dyDescent="0.15">
      <c r="A51" s="55">
        <f t="shared" si="1"/>
        <v>44</v>
      </c>
      <c r="B51" s="59"/>
      <c r="C51" s="36" t="s">
        <v>105</v>
      </c>
      <c r="D51" s="10">
        <v>145</v>
      </c>
      <c r="E51" s="23" t="s">
        <v>234</v>
      </c>
      <c r="F51" s="63"/>
      <c r="G51" s="63"/>
    </row>
    <row r="52" spans="1:7" ht="60" customHeight="1" x14ac:dyDescent="0.15">
      <c r="A52" s="55">
        <f t="shared" si="1"/>
        <v>45</v>
      </c>
      <c r="B52" s="59"/>
      <c r="C52" s="36" t="s">
        <v>106</v>
      </c>
      <c r="D52" s="10">
        <v>56</v>
      </c>
      <c r="E52" s="23" t="s">
        <v>235</v>
      </c>
      <c r="F52" s="63" t="s">
        <v>118</v>
      </c>
      <c r="G52" s="63"/>
    </row>
    <row r="53" spans="1:7" ht="61.6" customHeight="1" x14ac:dyDescent="0.15">
      <c r="A53" s="55">
        <f t="shared" si="1"/>
        <v>46</v>
      </c>
      <c r="B53" s="59"/>
      <c r="C53" s="36" t="s">
        <v>107</v>
      </c>
      <c r="D53" s="10">
        <v>30</v>
      </c>
      <c r="E53" s="23" t="s">
        <v>236</v>
      </c>
      <c r="F53" s="63"/>
      <c r="G53" s="63"/>
    </row>
    <row r="54" spans="1:7" ht="52.95" customHeight="1" x14ac:dyDescent="0.15">
      <c r="A54" s="55">
        <f t="shared" si="1"/>
        <v>47</v>
      </c>
      <c r="B54" s="59"/>
      <c r="C54" s="36" t="s">
        <v>108</v>
      </c>
      <c r="D54" s="10">
        <v>60</v>
      </c>
      <c r="E54" s="23" t="s">
        <v>247</v>
      </c>
      <c r="F54" s="63"/>
      <c r="G54" s="63"/>
    </row>
    <row r="55" spans="1:7" ht="70.099999999999994" customHeight="1" x14ac:dyDescent="0.15">
      <c r="A55" s="55">
        <f t="shared" si="1"/>
        <v>48</v>
      </c>
      <c r="B55" s="59"/>
      <c r="C55" s="36" t="s">
        <v>109</v>
      </c>
      <c r="D55" s="10">
        <v>40</v>
      </c>
      <c r="E55" s="23" t="s">
        <v>110</v>
      </c>
      <c r="F55" s="53" t="s">
        <v>119</v>
      </c>
      <c r="G55" s="63"/>
    </row>
    <row r="56" spans="1:7" ht="58.6" customHeight="1" x14ac:dyDescent="0.15">
      <c r="A56" s="55">
        <f t="shared" si="1"/>
        <v>49</v>
      </c>
      <c r="B56" s="75" t="s">
        <v>172</v>
      </c>
      <c r="C56" s="36" t="s">
        <v>120</v>
      </c>
      <c r="D56" s="10">
        <v>30</v>
      </c>
      <c r="E56" s="23" t="s">
        <v>170</v>
      </c>
      <c r="F56" s="53" t="s">
        <v>121</v>
      </c>
      <c r="G56" s="63" t="s">
        <v>136</v>
      </c>
    </row>
    <row r="57" spans="1:7" ht="70.099999999999994" customHeight="1" x14ac:dyDescent="0.15">
      <c r="A57" s="55">
        <f t="shared" si="1"/>
        <v>50</v>
      </c>
      <c r="B57" s="75"/>
      <c r="C57" s="36" t="s">
        <v>122</v>
      </c>
      <c r="D57" s="10">
        <v>30</v>
      </c>
      <c r="E57" s="23" t="s">
        <v>169</v>
      </c>
      <c r="F57" s="53" t="s">
        <v>18</v>
      </c>
      <c r="G57" s="63"/>
    </row>
    <row r="58" spans="1:7" ht="70.099999999999994" customHeight="1" x14ac:dyDescent="0.15">
      <c r="A58" s="55">
        <f t="shared" si="1"/>
        <v>51</v>
      </c>
      <c r="B58" s="75"/>
      <c r="C58" s="36" t="s">
        <v>130</v>
      </c>
      <c r="D58" s="10">
        <v>30</v>
      </c>
      <c r="E58" s="23" t="s">
        <v>162</v>
      </c>
      <c r="F58" s="53" t="s">
        <v>131</v>
      </c>
      <c r="G58" s="63"/>
    </row>
    <row r="59" spans="1:7" ht="70.099999999999994" customHeight="1" x14ac:dyDescent="0.15">
      <c r="A59" s="55">
        <f t="shared" si="1"/>
        <v>52</v>
      </c>
      <c r="B59" s="75"/>
      <c r="C59" s="36" t="s">
        <v>132</v>
      </c>
      <c r="D59" s="10">
        <v>30</v>
      </c>
      <c r="E59" s="23" t="s">
        <v>161</v>
      </c>
      <c r="F59" s="53" t="s">
        <v>133</v>
      </c>
      <c r="G59" s="63"/>
    </row>
    <row r="60" spans="1:7" ht="70.099999999999994" customHeight="1" x14ac:dyDescent="0.15">
      <c r="A60" s="55">
        <f t="shared" si="1"/>
        <v>53</v>
      </c>
      <c r="B60" s="75" t="s">
        <v>172</v>
      </c>
      <c r="C60" s="36" t="s">
        <v>123</v>
      </c>
      <c r="D60" s="10">
        <v>30</v>
      </c>
      <c r="E60" s="23" t="s">
        <v>168</v>
      </c>
      <c r="F60" s="63" t="s">
        <v>37</v>
      </c>
      <c r="G60" s="63" t="s">
        <v>136</v>
      </c>
    </row>
    <row r="61" spans="1:7" ht="62.85" customHeight="1" x14ac:dyDescent="0.15">
      <c r="A61" s="55">
        <f t="shared" si="1"/>
        <v>54</v>
      </c>
      <c r="B61" s="75"/>
      <c r="C61" s="36" t="s">
        <v>127</v>
      </c>
      <c r="D61" s="10">
        <v>30</v>
      </c>
      <c r="E61" s="23" t="s">
        <v>165</v>
      </c>
      <c r="F61" s="63"/>
      <c r="G61" s="63"/>
    </row>
    <row r="62" spans="1:7" ht="70.099999999999994" customHeight="1" x14ac:dyDescent="0.15">
      <c r="A62" s="55">
        <f t="shared" si="1"/>
        <v>55</v>
      </c>
      <c r="B62" s="75"/>
      <c r="C62" s="36" t="s">
        <v>129</v>
      </c>
      <c r="D62" s="10">
        <v>30</v>
      </c>
      <c r="E62" s="23" t="s">
        <v>163</v>
      </c>
      <c r="F62" s="63"/>
      <c r="G62" s="63"/>
    </row>
    <row r="63" spans="1:7" ht="70.099999999999994" customHeight="1" x14ac:dyDescent="0.15">
      <c r="A63" s="55">
        <f t="shared" si="1"/>
        <v>56</v>
      </c>
      <c r="B63" s="75"/>
      <c r="C63" s="36" t="s">
        <v>134</v>
      </c>
      <c r="D63" s="10">
        <v>30</v>
      </c>
      <c r="E63" s="23" t="s">
        <v>160</v>
      </c>
      <c r="F63" s="63"/>
      <c r="G63" s="63"/>
    </row>
    <row r="64" spans="1:7" ht="70.099999999999994" customHeight="1" x14ac:dyDescent="0.15">
      <c r="A64" s="55">
        <f t="shared" si="1"/>
        <v>57</v>
      </c>
      <c r="B64" s="75"/>
      <c r="C64" s="36" t="s">
        <v>124</v>
      </c>
      <c r="D64" s="10">
        <v>30</v>
      </c>
      <c r="E64" s="23" t="s">
        <v>167</v>
      </c>
      <c r="F64" s="53" t="s">
        <v>125</v>
      </c>
      <c r="G64" s="63"/>
    </row>
    <row r="65" spans="1:7" ht="70.099999999999994" customHeight="1" x14ac:dyDescent="0.15">
      <c r="A65" s="55">
        <f t="shared" si="1"/>
        <v>58</v>
      </c>
      <c r="B65" s="75"/>
      <c r="C65" s="36" t="s">
        <v>128</v>
      </c>
      <c r="D65" s="10">
        <v>30</v>
      </c>
      <c r="E65" s="23" t="s">
        <v>164</v>
      </c>
      <c r="F65" s="53" t="s">
        <v>206</v>
      </c>
      <c r="G65" s="63"/>
    </row>
    <row r="66" spans="1:7" ht="70.099999999999994" customHeight="1" x14ac:dyDescent="0.15">
      <c r="A66" s="55">
        <f t="shared" si="1"/>
        <v>59</v>
      </c>
      <c r="B66" s="75"/>
      <c r="C66" s="36" t="s">
        <v>126</v>
      </c>
      <c r="D66" s="10">
        <v>30</v>
      </c>
      <c r="E66" s="23" t="s">
        <v>166</v>
      </c>
      <c r="F66" s="53" t="s">
        <v>17</v>
      </c>
      <c r="G66" s="63"/>
    </row>
    <row r="67" spans="1:7" ht="70.099999999999994" customHeight="1" x14ac:dyDescent="0.15">
      <c r="A67" s="55">
        <f t="shared" si="1"/>
        <v>60</v>
      </c>
      <c r="B67" s="59" t="s">
        <v>171</v>
      </c>
      <c r="C67" s="36" t="s">
        <v>137</v>
      </c>
      <c r="D67" s="10">
        <v>40</v>
      </c>
      <c r="E67" s="23" t="s">
        <v>159</v>
      </c>
      <c r="F67" s="63" t="s">
        <v>37</v>
      </c>
      <c r="G67" s="63"/>
    </row>
    <row r="68" spans="1:7" ht="70.099999999999994" customHeight="1" x14ac:dyDescent="0.15">
      <c r="A68" s="55">
        <f t="shared" si="1"/>
        <v>61</v>
      </c>
      <c r="B68" s="59"/>
      <c r="C68" s="36" t="s">
        <v>138</v>
      </c>
      <c r="D68" s="10">
        <v>40</v>
      </c>
      <c r="E68" s="23" t="s">
        <v>158</v>
      </c>
      <c r="F68" s="63"/>
      <c r="G68" s="63"/>
    </row>
    <row r="69" spans="1:7" ht="70.099999999999994" customHeight="1" x14ac:dyDescent="0.15">
      <c r="A69" s="55">
        <f t="shared" si="1"/>
        <v>62</v>
      </c>
      <c r="B69" s="59"/>
      <c r="C69" s="36" t="s">
        <v>139</v>
      </c>
      <c r="D69" s="10">
        <v>40</v>
      </c>
      <c r="E69" s="23" t="s">
        <v>157</v>
      </c>
      <c r="F69" s="63"/>
      <c r="G69" s="63"/>
    </row>
    <row r="70" spans="1:7" ht="45.2" customHeight="1" x14ac:dyDescent="0.15">
      <c r="A70" s="55">
        <f t="shared" si="1"/>
        <v>63</v>
      </c>
      <c r="B70" s="59"/>
      <c r="C70" s="36" t="s">
        <v>140</v>
      </c>
      <c r="D70" s="10">
        <v>40</v>
      </c>
      <c r="E70" s="23" t="s">
        <v>156</v>
      </c>
      <c r="F70" s="63"/>
      <c r="G70" s="63"/>
    </row>
    <row r="71" spans="1:7" ht="70.099999999999994" customHeight="1" x14ac:dyDescent="0.15">
      <c r="A71" s="55">
        <f t="shared" si="1"/>
        <v>64</v>
      </c>
      <c r="B71" s="59" t="s">
        <v>171</v>
      </c>
      <c r="C71" s="36" t="s">
        <v>141</v>
      </c>
      <c r="D71" s="10">
        <v>40</v>
      </c>
      <c r="E71" s="23" t="s">
        <v>155</v>
      </c>
      <c r="F71" s="63" t="s">
        <v>121</v>
      </c>
      <c r="G71" s="60" t="s">
        <v>135</v>
      </c>
    </row>
    <row r="72" spans="1:7" ht="70.099999999999994" customHeight="1" x14ac:dyDescent="0.15">
      <c r="A72" s="55">
        <f t="shared" si="1"/>
        <v>65</v>
      </c>
      <c r="B72" s="59"/>
      <c r="C72" s="36" t="s">
        <v>142</v>
      </c>
      <c r="D72" s="10">
        <v>40</v>
      </c>
      <c r="E72" s="23" t="s">
        <v>154</v>
      </c>
      <c r="F72" s="63"/>
      <c r="G72" s="61"/>
    </row>
    <row r="73" spans="1:7" ht="70.099999999999994" customHeight="1" x14ac:dyDescent="0.15">
      <c r="A73" s="55">
        <f t="shared" si="1"/>
        <v>66</v>
      </c>
      <c r="B73" s="59"/>
      <c r="C73" s="36" t="s">
        <v>143</v>
      </c>
      <c r="D73" s="10">
        <v>40</v>
      </c>
      <c r="E73" s="23" t="s">
        <v>153</v>
      </c>
      <c r="F73" s="63"/>
      <c r="G73" s="61"/>
    </row>
    <row r="74" spans="1:7" ht="82.6" customHeight="1" x14ac:dyDescent="0.15">
      <c r="A74" s="55">
        <f t="shared" si="1"/>
        <v>67</v>
      </c>
      <c r="B74" s="59"/>
      <c r="C74" s="36" t="s">
        <v>144</v>
      </c>
      <c r="D74" s="10">
        <v>40</v>
      </c>
      <c r="E74" s="23" t="s">
        <v>152</v>
      </c>
      <c r="F74" s="63"/>
      <c r="G74" s="61"/>
    </row>
    <row r="75" spans="1:7" ht="62.3" customHeight="1" x14ac:dyDescent="0.15">
      <c r="A75" s="47">
        <f t="shared" si="1"/>
        <v>68</v>
      </c>
      <c r="B75" s="59"/>
      <c r="C75" s="36" t="s">
        <v>145</v>
      </c>
      <c r="D75" s="10">
        <v>40</v>
      </c>
      <c r="E75" s="23" t="s">
        <v>151</v>
      </c>
      <c r="F75" s="63"/>
      <c r="G75" s="61"/>
    </row>
    <row r="76" spans="1:7" ht="56.5" customHeight="1" x14ac:dyDescent="0.15">
      <c r="A76" s="55">
        <f t="shared" si="1"/>
        <v>69</v>
      </c>
      <c r="B76" s="59"/>
      <c r="C76" s="36" t="s">
        <v>146</v>
      </c>
      <c r="D76" s="10">
        <v>40</v>
      </c>
      <c r="E76" s="23" t="s">
        <v>149</v>
      </c>
      <c r="F76" s="47" t="s">
        <v>111</v>
      </c>
      <c r="G76" s="61"/>
    </row>
    <row r="77" spans="1:7" ht="44.5" customHeight="1" x14ac:dyDescent="0.15">
      <c r="A77" s="55">
        <f t="shared" si="1"/>
        <v>70</v>
      </c>
      <c r="B77" s="59"/>
      <c r="C77" s="36" t="s">
        <v>147</v>
      </c>
      <c r="D77" s="10">
        <v>40</v>
      </c>
      <c r="E77" s="23" t="s">
        <v>150</v>
      </c>
      <c r="F77" s="47" t="s">
        <v>148</v>
      </c>
      <c r="G77" s="61"/>
    </row>
    <row r="78" spans="1:7" ht="94.95" customHeight="1" x14ac:dyDescent="0.15">
      <c r="A78" s="55">
        <f t="shared" si="1"/>
        <v>71</v>
      </c>
      <c r="B78" s="57" t="s">
        <v>28</v>
      </c>
      <c r="C78" s="58" t="s">
        <v>181</v>
      </c>
      <c r="D78" s="10">
        <v>30</v>
      </c>
      <c r="E78" s="13" t="s">
        <v>182</v>
      </c>
      <c r="F78" s="47" t="s">
        <v>19</v>
      </c>
      <c r="G78" s="62"/>
    </row>
    <row r="79" spans="1:7" ht="64.95" customHeight="1" x14ac:dyDescent="0.15">
      <c r="A79" s="55">
        <f t="shared" si="1"/>
        <v>72</v>
      </c>
      <c r="B79" s="59" t="s">
        <v>33</v>
      </c>
      <c r="C79" s="37" t="s">
        <v>246</v>
      </c>
      <c r="D79" s="20">
        <v>40</v>
      </c>
      <c r="E79" s="19" t="s">
        <v>241</v>
      </c>
      <c r="F79" s="60" t="s">
        <v>194</v>
      </c>
      <c r="G79" s="63" t="s">
        <v>10</v>
      </c>
    </row>
    <row r="80" spans="1:7" ht="49.95" customHeight="1" x14ac:dyDescent="0.15">
      <c r="A80" s="55">
        <f t="shared" si="1"/>
        <v>73</v>
      </c>
      <c r="B80" s="59"/>
      <c r="C80" s="37" t="s">
        <v>173</v>
      </c>
      <c r="D80" s="20">
        <v>35</v>
      </c>
      <c r="E80" s="24" t="s">
        <v>174</v>
      </c>
      <c r="F80" s="61"/>
      <c r="G80" s="63"/>
    </row>
    <row r="81" spans="1:7" ht="53.85" customHeight="1" x14ac:dyDescent="0.15">
      <c r="A81" s="55">
        <f t="shared" si="1"/>
        <v>74</v>
      </c>
      <c r="B81" s="59"/>
      <c r="C81" s="37" t="s">
        <v>175</v>
      </c>
      <c r="D81" s="20">
        <v>35</v>
      </c>
      <c r="E81" s="32" t="s">
        <v>176</v>
      </c>
      <c r="F81" s="62"/>
      <c r="G81" s="63"/>
    </row>
    <row r="82" spans="1:7" ht="40.1" customHeight="1" x14ac:dyDescent="0.15">
      <c r="A82" s="56">
        <f t="shared" si="1"/>
        <v>75</v>
      </c>
      <c r="B82" s="59" t="s">
        <v>33</v>
      </c>
      <c r="C82" s="37" t="s">
        <v>177</v>
      </c>
      <c r="D82" s="20">
        <v>20</v>
      </c>
      <c r="E82" s="32" t="s">
        <v>178</v>
      </c>
      <c r="F82" s="56" t="s">
        <v>3</v>
      </c>
      <c r="G82" s="63" t="s">
        <v>10</v>
      </c>
    </row>
    <row r="83" spans="1:7" ht="60" customHeight="1" x14ac:dyDescent="0.15">
      <c r="A83" s="56">
        <f t="shared" si="1"/>
        <v>76</v>
      </c>
      <c r="B83" s="59"/>
      <c r="C83" s="37" t="s">
        <v>199</v>
      </c>
      <c r="D83" s="20">
        <v>20</v>
      </c>
      <c r="E83" s="32" t="s">
        <v>200</v>
      </c>
      <c r="F83" s="9" t="s">
        <v>131</v>
      </c>
      <c r="G83" s="63"/>
    </row>
    <row r="84" spans="1:7" ht="38.85" customHeight="1" x14ac:dyDescent="0.15">
      <c r="A84" s="55">
        <f t="shared" si="1"/>
        <v>77</v>
      </c>
      <c r="B84" s="46" t="s">
        <v>179</v>
      </c>
      <c r="C84" s="25" t="s">
        <v>38</v>
      </c>
      <c r="D84" s="15">
        <v>50</v>
      </c>
      <c r="E84" s="14" t="s">
        <v>30</v>
      </c>
      <c r="F84" s="47" t="s">
        <v>21</v>
      </c>
      <c r="G84" s="46" t="s">
        <v>180</v>
      </c>
    </row>
    <row r="85" spans="1:7" ht="30" customHeight="1" x14ac:dyDescent="0.15">
      <c r="A85" s="67" t="s">
        <v>12</v>
      </c>
      <c r="B85" s="67"/>
      <c r="C85" s="67"/>
      <c r="D85" s="8">
        <f>SUM(D86:D93)</f>
        <v>413</v>
      </c>
      <c r="E85" s="12"/>
      <c r="F85" s="47"/>
      <c r="G85" s="47"/>
    </row>
    <row r="86" spans="1:7" ht="55.1" customHeight="1" x14ac:dyDescent="0.15">
      <c r="A86" s="47">
        <f>ROW()-8</f>
        <v>78</v>
      </c>
      <c r="B86" s="47" t="s">
        <v>31</v>
      </c>
      <c r="C86" s="38" t="s">
        <v>2</v>
      </c>
      <c r="D86" s="10">
        <v>20</v>
      </c>
      <c r="E86" s="12" t="s">
        <v>20</v>
      </c>
      <c r="F86" s="47" t="s">
        <v>3</v>
      </c>
      <c r="G86" s="47" t="s">
        <v>10</v>
      </c>
    </row>
    <row r="87" spans="1:7" ht="40.1" customHeight="1" x14ac:dyDescent="0.15">
      <c r="A87" s="47">
        <f t="shared" ref="A87:A93" si="2">ROW()-8</f>
        <v>79</v>
      </c>
      <c r="B87" s="63" t="s">
        <v>183</v>
      </c>
      <c r="C87" s="38" t="s">
        <v>184</v>
      </c>
      <c r="D87" s="10">
        <v>50</v>
      </c>
      <c r="E87" s="12" t="s">
        <v>185</v>
      </c>
      <c r="F87" s="60" t="s">
        <v>89</v>
      </c>
      <c r="G87" s="63" t="s">
        <v>190</v>
      </c>
    </row>
    <row r="88" spans="1:7" ht="45" customHeight="1" x14ac:dyDescent="0.15">
      <c r="A88" s="55">
        <f t="shared" si="2"/>
        <v>80</v>
      </c>
      <c r="B88" s="63"/>
      <c r="C88" s="38" t="s">
        <v>186</v>
      </c>
      <c r="D88" s="10">
        <v>100</v>
      </c>
      <c r="E88" s="12" t="s">
        <v>187</v>
      </c>
      <c r="F88" s="61"/>
      <c r="G88" s="63"/>
    </row>
    <row r="89" spans="1:7" ht="40.1" customHeight="1" x14ac:dyDescent="0.15">
      <c r="A89" s="55">
        <f t="shared" si="2"/>
        <v>81</v>
      </c>
      <c r="B89" s="63"/>
      <c r="C89" s="38" t="s">
        <v>188</v>
      </c>
      <c r="D89" s="10">
        <v>10</v>
      </c>
      <c r="E89" s="12" t="s">
        <v>189</v>
      </c>
      <c r="F89" s="62"/>
      <c r="G89" s="63"/>
    </row>
    <row r="90" spans="1:7" ht="45.2" customHeight="1" x14ac:dyDescent="0.15">
      <c r="A90" s="55">
        <f t="shared" si="2"/>
        <v>82</v>
      </c>
      <c r="B90" s="63" t="s">
        <v>191</v>
      </c>
      <c r="C90" s="38" t="s">
        <v>239</v>
      </c>
      <c r="D90" s="10">
        <v>118</v>
      </c>
      <c r="E90" s="12" t="s">
        <v>240</v>
      </c>
      <c r="F90" s="54" t="s">
        <v>88</v>
      </c>
      <c r="G90" s="63" t="s">
        <v>193</v>
      </c>
    </row>
    <row r="91" spans="1:7" ht="40.25" customHeight="1" x14ac:dyDescent="0.15">
      <c r="A91" s="55">
        <f t="shared" si="2"/>
        <v>83</v>
      </c>
      <c r="B91" s="63"/>
      <c r="C91" s="38" t="s">
        <v>192</v>
      </c>
      <c r="D91" s="10">
        <v>20</v>
      </c>
      <c r="E91" s="12" t="s">
        <v>195</v>
      </c>
      <c r="F91" s="47" t="s">
        <v>111</v>
      </c>
      <c r="G91" s="63"/>
    </row>
    <row r="92" spans="1:7" ht="79.8" customHeight="1" x14ac:dyDescent="0.15">
      <c r="A92" s="55">
        <f t="shared" si="2"/>
        <v>84</v>
      </c>
      <c r="B92" s="63" t="s">
        <v>27</v>
      </c>
      <c r="C92" s="38" t="s">
        <v>196</v>
      </c>
      <c r="D92" s="10">
        <v>80</v>
      </c>
      <c r="E92" s="12" t="s">
        <v>198</v>
      </c>
      <c r="F92" s="47" t="s">
        <v>23</v>
      </c>
      <c r="G92" s="47" t="s">
        <v>11</v>
      </c>
    </row>
    <row r="93" spans="1:7" ht="54.2" customHeight="1" x14ac:dyDescent="0.15">
      <c r="A93" s="55">
        <f t="shared" si="2"/>
        <v>85</v>
      </c>
      <c r="B93" s="63"/>
      <c r="C93" s="38" t="s">
        <v>197</v>
      </c>
      <c r="D93" s="10">
        <v>15</v>
      </c>
      <c r="E93" s="12" t="s">
        <v>242</v>
      </c>
      <c r="F93" s="64" t="s">
        <v>11</v>
      </c>
      <c r="G93" s="65"/>
    </row>
    <row r="94" spans="1:7" ht="14.15" x14ac:dyDescent="0.15">
      <c r="A94" s="28"/>
      <c r="B94" s="28"/>
      <c r="C94" s="39"/>
      <c r="D94" s="30"/>
      <c r="E94" s="27"/>
      <c r="F94" s="29"/>
      <c r="G94" s="31"/>
    </row>
    <row r="95" spans="1:7" ht="14.15" x14ac:dyDescent="0.15">
      <c r="A95" s="28"/>
      <c r="B95" s="28"/>
      <c r="C95" s="39"/>
      <c r="D95" s="30"/>
      <c r="E95" s="27"/>
      <c r="F95" s="29"/>
      <c r="G95" s="31"/>
    </row>
    <row r="96" spans="1:7" ht="14.15" x14ac:dyDescent="0.15">
      <c r="A96" s="28"/>
      <c r="B96" s="28"/>
      <c r="C96" s="39"/>
      <c r="D96" s="30"/>
      <c r="E96" s="27"/>
      <c r="F96" s="29"/>
      <c r="G96" s="31"/>
    </row>
    <row r="97" spans="1:7" ht="14.15" x14ac:dyDescent="0.15">
      <c r="A97" s="28"/>
      <c r="B97" s="28"/>
      <c r="C97" s="39"/>
      <c r="D97" s="30"/>
      <c r="E97" s="27"/>
      <c r="F97" s="29"/>
      <c r="G97" s="31"/>
    </row>
    <row r="98" spans="1:7" ht="14.15" x14ac:dyDescent="0.15">
      <c r="A98" s="28"/>
      <c r="B98" s="28"/>
      <c r="C98" s="39"/>
      <c r="D98" s="30"/>
      <c r="E98" s="27"/>
      <c r="F98" s="29"/>
      <c r="G98" s="31"/>
    </row>
    <row r="99" spans="1:7" ht="14.15" x14ac:dyDescent="0.15">
      <c r="A99" s="28"/>
      <c r="B99" s="28"/>
      <c r="C99" s="39"/>
      <c r="D99" s="30"/>
      <c r="E99" s="27"/>
      <c r="F99" s="29"/>
      <c r="G99" s="31"/>
    </row>
    <row r="100" spans="1:7" ht="14.15" x14ac:dyDescent="0.15">
      <c r="A100" s="28"/>
      <c r="B100" s="28"/>
      <c r="C100" s="39"/>
      <c r="D100" s="30"/>
      <c r="E100" s="27"/>
      <c r="F100" s="29"/>
      <c r="G100" s="31"/>
    </row>
  </sheetData>
  <autoFilter ref="A4:G93">
    <filterColumn colId="1" showButton="0"/>
  </autoFilter>
  <mergeCells count="58">
    <mergeCell ref="G44:G48"/>
    <mergeCell ref="F46:F47"/>
    <mergeCell ref="B71:B77"/>
    <mergeCell ref="G49:G55"/>
    <mergeCell ref="B49:B55"/>
    <mergeCell ref="B56:B59"/>
    <mergeCell ref="G56:G59"/>
    <mergeCell ref="F50:F51"/>
    <mergeCell ref="B60:B66"/>
    <mergeCell ref="G60:G70"/>
    <mergeCell ref="F60:F63"/>
    <mergeCell ref="B67:B70"/>
    <mergeCell ref="B87:B89"/>
    <mergeCell ref="G87:G89"/>
    <mergeCell ref="F35:F36"/>
    <mergeCell ref="F43:G43"/>
    <mergeCell ref="F44:F45"/>
    <mergeCell ref="F52:F54"/>
    <mergeCell ref="F87:F89"/>
    <mergeCell ref="A85:C85"/>
    <mergeCell ref="G71:G78"/>
    <mergeCell ref="F67:F70"/>
    <mergeCell ref="F71:F75"/>
    <mergeCell ref="B34:B38"/>
    <mergeCell ref="G34:G38"/>
    <mergeCell ref="B39:B43"/>
    <mergeCell ref="G39:G42"/>
    <mergeCell ref="B44:B48"/>
    <mergeCell ref="F15:F16"/>
    <mergeCell ref="G15:G17"/>
    <mergeCell ref="B15:B17"/>
    <mergeCell ref="F30:F31"/>
    <mergeCell ref="B18:B19"/>
    <mergeCell ref="G18:G19"/>
    <mergeCell ref="F20:F24"/>
    <mergeCell ref="G20:G24"/>
    <mergeCell ref="G25:G26"/>
    <mergeCell ref="B90:B91"/>
    <mergeCell ref="G90:G91"/>
    <mergeCell ref="B92:B93"/>
    <mergeCell ref="F93:G93"/>
    <mergeCell ref="A2:G2"/>
    <mergeCell ref="A6:C6"/>
    <mergeCell ref="B4:C4"/>
    <mergeCell ref="A5:C5"/>
    <mergeCell ref="A33:C33"/>
    <mergeCell ref="B29:B31"/>
    <mergeCell ref="G29:G31"/>
    <mergeCell ref="B20:B26"/>
    <mergeCell ref="F8:F9"/>
    <mergeCell ref="B7:B14"/>
    <mergeCell ref="F10:F14"/>
    <mergeCell ref="G7:G14"/>
    <mergeCell ref="B79:B81"/>
    <mergeCell ref="B82:B83"/>
    <mergeCell ref="F79:F81"/>
    <mergeCell ref="G79:G81"/>
    <mergeCell ref="G82:G83"/>
  </mergeCells>
  <phoneticPr fontId="5" type="noConversion"/>
  <printOptions horizontalCentered="1"/>
  <pageMargins left="0.39370078740157483" right="0.39370078740157483" top="0.39370078740157483" bottom="0.39370078740157483" header="0.15748031496062992" footer="0.1181102362204724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H94"/>
    </sheetView>
  </sheetViews>
  <sheetFormatPr defaultRowHeight="13.45" x14ac:dyDescent="0.15"/>
  <sheetData/>
  <phoneticPr fontId="2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0820</vt:lpstr>
      <vt:lpstr>Sheet1</vt:lpstr>
      <vt:lpstr>'0820'!Print_Area</vt:lpstr>
      <vt:lpstr>'0820'!Print_Titles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lenovo1</dc:creator>
  <cp:lastModifiedBy>lenovo1</cp:lastModifiedBy>
  <cp:lastPrinted>2025-04-07T09:04:57Z</cp:lastPrinted>
  <dcterms:created xsi:type="dcterms:W3CDTF">2020-07-17T03:34:00Z</dcterms:created>
  <dcterms:modified xsi:type="dcterms:W3CDTF">2025-04-10T08:29:54Z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