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6" i="1"/>
  <c r="L6" i="1"/>
  <c r="L7" i="1"/>
  <c r="L8" i="1"/>
  <c r="L9" i="1"/>
  <c r="L10" i="1"/>
  <c r="L11" i="1"/>
  <c r="L12" i="1"/>
  <c r="L13" i="1"/>
  <c r="L15" i="1" l="1"/>
  <c r="K15" i="1"/>
  <c r="C7" i="1"/>
  <c r="C8" i="1"/>
  <c r="C9" i="1"/>
  <c r="C10" i="1"/>
  <c r="C11" i="1"/>
  <c r="C12" i="1"/>
  <c r="C13" i="1"/>
  <c r="C14" i="1"/>
  <c r="C6" i="1"/>
  <c r="I15" i="1"/>
  <c r="H15" i="1" l="1"/>
  <c r="G15" i="1" l="1"/>
  <c r="F15" i="1" l="1"/>
  <c r="E15" i="1" l="1"/>
  <c r="D15" i="1" l="1"/>
  <c r="C15" i="1" l="1"/>
  <c r="J15" i="1" l="1"/>
</calcChain>
</file>

<file path=xl/sharedStrings.xml><?xml version="1.0" encoding="utf-8"?>
<sst xmlns="http://schemas.openxmlformats.org/spreadsheetml/2006/main" count="27" uniqueCount="27">
  <si>
    <r>
      <rPr>
        <sz val="10"/>
        <color theme="1"/>
        <rFont val="宋体"/>
        <family val="2"/>
      </rPr>
      <t>单位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2"/>
      </rPr>
      <t>万元</t>
    </r>
    <phoneticPr fontId="1" type="noConversion"/>
  </si>
  <si>
    <r>
      <rPr>
        <sz val="11"/>
        <color theme="1"/>
        <rFont val="宋体"/>
        <family val="2"/>
      </rPr>
      <t>江北新区</t>
    </r>
    <phoneticPr fontId="2" type="noConversion"/>
  </si>
  <si>
    <r>
      <rPr>
        <sz val="11"/>
        <color theme="1"/>
        <rFont val="宋体"/>
        <family val="2"/>
      </rPr>
      <t>江宁区</t>
    </r>
    <phoneticPr fontId="2" type="noConversion"/>
  </si>
  <si>
    <r>
      <rPr>
        <sz val="11"/>
        <color theme="1"/>
        <rFont val="宋体"/>
        <family val="2"/>
      </rPr>
      <t>浦口区</t>
    </r>
    <phoneticPr fontId="2" type="noConversion"/>
  </si>
  <si>
    <r>
      <rPr>
        <sz val="11"/>
        <color theme="1"/>
        <rFont val="宋体"/>
        <family val="2"/>
      </rPr>
      <t>六合区</t>
    </r>
    <phoneticPr fontId="2" type="noConversion"/>
  </si>
  <si>
    <r>
      <rPr>
        <sz val="11"/>
        <color theme="1"/>
        <rFont val="宋体"/>
        <family val="2"/>
      </rPr>
      <t>溧水区</t>
    </r>
    <phoneticPr fontId="2" type="noConversion"/>
  </si>
  <si>
    <r>
      <rPr>
        <sz val="11"/>
        <color theme="1"/>
        <rFont val="宋体"/>
        <family val="2"/>
      </rPr>
      <t>高淳区</t>
    </r>
    <phoneticPr fontId="2" type="noConversion"/>
  </si>
  <si>
    <r>
      <rPr>
        <sz val="11"/>
        <color theme="1"/>
        <rFont val="宋体"/>
        <family val="2"/>
      </rPr>
      <t>栖霞区</t>
    </r>
    <phoneticPr fontId="2" type="noConversion"/>
  </si>
  <si>
    <r>
      <rPr>
        <sz val="11"/>
        <color theme="1"/>
        <rFont val="宋体"/>
        <family val="2"/>
      </rPr>
      <t>雨花台区</t>
    </r>
    <phoneticPr fontId="2" type="noConversion"/>
  </si>
  <si>
    <r>
      <rPr>
        <sz val="11"/>
        <color theme="1"/>
        <rFont val="宋体"/>
        <family val="2"/>
      </rPr>
      <t>市本级</t>
    </r>
    <phoneticPr fontId="2" type="noConversion"/>
  </si>
  <si>
    <r>
      <rPr>
        <sz val="11"/>
        <color theme="1"/>
        <rFont val="宋体"/>
        <family val="2"/>
      </rPr>
      <t>合计</t>
    </r>
    <phoneticPr fontId="1" type="noConversion"/>
  </si>
  <si>
    <t>粮油生产保障资金</t>
    <phoneticPr fontId="1" type="noConversion"/>
  </si>
  <si>
    <t>耕地建设与利用资金</t>
    <phoneticPr fontId="1" type="noConversion"/>
  </si>
  <si>
    <t>农业产业发展资金</t>
    <phoneticPr fontId="1" type="noConversion"/>
  </si>
  <si>
    <t>经营主体能力提升资金</t>
    <phoneticPr fontId="1" type="noConversion"/>
  </si>
  <si>
    <t>农业生态资源保护资金</t>
    <phoneticPr fontId="1" type="noConversion"/>
  </si>
  <si>
    <t>农业防灾减灾和水利救灾（动物防疫补助）资金</t>
    <phoneticPr fontId="1" type="noConversion"/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</si>
  <si>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imes New Roman"/>
        <family val="1"/>
      </rPr>
      <t>1</t>
    </r>
    <phoneticPr fontId="1" type="noConversion"/>
  </si>
  <si>
    <t>中央农业相关转移支付资金（第一批）</t>
    <phoneticPr fontId="1" type="noConversion"/>
  </si>
  <si>
    <r>
      <t>2025</t>
    </r>
    <r>
      <rPr>
        <sz val="16"/>
        <color theme="1"/>
        <rFont val="方正小标宋简体"/>
        <family val="4"/>
        <charset val="134"/>
      </rPr>
      <t>年中央有关资金下达汇总表</t>
    </r>
    <phoneticPr fontId="1" type="noConversion"/>
  </si>
  <si>
    <t>序号</t>
  </si>
  <si>
    <t>区属</t>
    <phoneticPr fontId="1" type="noConversion"/>
  </si>
  <si>
    <t>本次实际下达资金</t>
    <phoneticPr fontId="1" type="noConversion"/>
  </si>
  <si>
    <t>已提前下达资金（宁农计〔2024〕49号）</t>
    <phoneticPr fontId="1" type="noConversion"/>
  </si>
  <si>
    <t>已提前下达（苏财农〔2024〕106号）</t>
    <phoneticPr fontId="1" type="noConversion"/>
  </si>
  <si>
    <t>资金总计</t>
    <phoneticPr fontId="1" type="noConversion"/>
  </si>
  <si>
    <t>已提前下达资金合计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</si>
</sst>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方正小标宋简体"/>
      <family val="4"/>
      <charset val="134"/>
    </font>
    <font>
      <sz val="11"/>
      <color theme="1"/>
      <name val="Times New Roman"/>
      <family val="1"/>
    </font>
    <font>
      <sz val="11"/>
      <color theme="1"/>
      <name val="宋体"/>
      <family val="2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2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wrapText="1"/>
    </xf>
    <xf numFmtId="0" fontId="4" fillId="0" borderId="2" xfId="0" applyFont="1" applyBorder="1" applyAlignment="1"/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10" workbookViewId="0">
      <selection activeCell="M6" sqref="M6"/>
    </sheetView>
  </sheetViews>
  <sheetFormatPr defaultRowHeight="15" x14ac:dyDescent="0.25"/>
  <cols>
    <col min="1" max="1" width="6.125" style="2" customWidth="1"/>
    <col min="2" max="2" width="10.625" style="2" customWidth="1"/>
    <col min="3" max="3" width="10.25" style="2" customWidth="1"/>
    <col min="4" max="4" width="9.625" style="2" customWidth="1"/>
    <col min="5" max="5" width="10.625" style="2" customWidth="1"/>
    <col min="6" max="6" width="8.875" style="2" customWidth="1"/>
    <col min="7" max="8" width="10" style="2" customWidth="1"/>
    <col min="9" max="9" width="12.875" style="2" customWidth="1"/>
    <col min="10" max="10" width="11.5" style="2" customWidth="1"/>
    <col min="11" max="11" width="11.25" style="2" customWidth="1"/>
    <col min="12" max="12" width="8.875" style="2" customWidth="1"/>
    <col min="13" max="13" width="9.875" style="2" customWidth="1"/>
    <col min="14" max="16384" width="9" style="2"/>
  </cols>
  <sheetData>
    <row r="1" spans="1:13" s="1" customFormat="1" ht="23.25" customHeight="1" x14ac:dyDescent="0.15">
      <c r="A1" s="13" t="s">
        <v>17</v>
      </c>
      <c r="B1" s="14"/>
      <c r="L1" s="7"/>
    </row>
    <row r="2" spans="1:13" ht="45" customHeight="1" x14ac:dyDescent="0.25">
      <c r="A2" s="10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23.25" customHeight="1" x14ac:dyDescent="0.25">
      <c r="A3" s="3"/>
      <c r="B3" s="4"/>
      <c r="C3" s="4"/>
      <c r="D3" s="4"/>
      <c r="E3" s="4"/>
      <c r="F3" s="4"/>
      <c r="G3" s="4"/>
      <c r="H3" s="4"/>
      <c r="I3" s="4"/>
      <c r="J3" s="12" t="s">
        <v>0</v>
      </c>
      <c r="K3" s="12"/>
      <c r="L3" s="12"/>
      <c r="M3" s="12"/>
    </row>
    <row r="4" spans="1:13" ht="39.75" customHeight="1" x14ac:dyDescent="0.25">
      <c r="A4" s="18" t="s">
        <v>20</v>
      </c>
      <c r="B4" s="18" t="s">
        <v>21</v>
      </c>
      <c r="C4" s="15" t="s">
        <v>18</v>
      </c>
      <c r="D4" s="16"/>
      <c r="E4" s="16"/>
      <c r="F4" s="16"/>
      <c r="G4" s="16"/>
      <c r="H4" s="16"/>
      <c r="I4" s="16"/>
      <c r="J4" s="16"/>
      <c r="K4" s="17"/>
      <c r="L4" s="18" t="s">
        <v>26</v>
      </c>
      <c r="M4" s="18" t="s">
        <v>22</v>
      </c>
    </row>
    <row r="5" spans="1:13" ht="100.5" customHeight="1" x14ac:dyDescent="0.25">
      <c r="A5" s="19"/>
      <c r="B5" s="19"/>
      <c r="C5" s="6" t="s">
        <v>25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  <c r="J5" s="6" t="s">
        <v>23</v>
      </c>
      <c r="K5" s="6" t="s">
        <v>24</v>
      </c>
      <c r="L5" s="20"/>
      <c r="M5" s="19"/>
    </row>
    <row r="6" spans="1:13" ht="23.25" customHeight="1" x14ac:dyDescent="0.25">
      <c r="A6" s="5">
        <v>1</v>
      </c>
      <c r="B6" s="5" t="s">
        <v>1</v>
      </c>
      <c r="C6" s="5">
        <f>D6+E6+F6+G6+H6+I6</f>
        <v>2596.46</v>
      </c>
      <c r="D6" s="5">
        <v>17.600000000000001</v>
      </c>
      <c r="E6" s="5">
        <v>2412.3000000000002</v>
      </c>
      <c r="F6" s="5">
        <v>36</v>
      </c>
      <c r="G6" s="5">
        <v>125.46000000000001</v>
      </c>
      <c r="H6" s="5"/>
      <c r="I6" s="5">
        <v>5.0999999999999996</v>
      </c>
      <c r="J6" s="5">
        <v>83.6</v>
      </c>
      <c r="K6" s="5">
        <v>740</v>
      </c>
      <c r="L6" s="5">
        <f>J6+K6</f>
        <v>823.6</v>
      </c>
      <c r="M6" s="5">
        <f>C6-L6</f>
        <v>1772.8600000000001</v>
      </c>
    </row>
    <row r="7" spans="1:13" ht="23.25" customHeight="1" x14ac:dyDescent="0.25">
      <c r="A7" s="5">
        <v>2</v>
      </c>
      <c r="B7" s="5" t="s">
        <v>2</v>
      </c>
      <c r="C7" s="5">
        <f t="shared" ref="C7:C14" si="0">D7+E7+F7+G7+H7+I7</f>
        <v>2703.37</v>
      </c>
      <c r="D7" s="5">
        <v>99</v>
      </c>
      <c r="E7" s="5">
        <v>1593.84</v>
      </c>
      <c r="F7" s="5">
        <v>478</v>
      </c>
      <c r="G7" s="5">
        <v>446.43</v>
      </c>
      <c r="H7" s="5">
        <v>27.1</v>
      </c>
      <c r="I7" s="5">
        <v>59</v>
      </c>
      <c r="J7" s="5">
        <v>710.8</v>
      </c>
      <c r="K7" s="5">
        <v>690</v>
      </c>
      <c r="L7" s="5">
        <f>J7+K7</f>
        <v>1400.8</v>
      </c>
      <c r="M7" s="5">
        <f t="shared" ref="M7:M15" si="1">C7-L7</f>
        <v>1302.57</v>
      </c>
    </row>
    <row r="8" spans="1:13" ht="23.25" customHeight="1" x14ac:dyDescent="0.25">
      <c r="A8" s="5">
        <v>3</v>
      </c>
      <c r="B8" s="5" t="s">
        <v>3</v>
      </c>
      <c r="C8" s="5">
        <f t="shared" si="0"/>
        <v>1851.9099999999999</v>
      </c>
      <c r="D8" s="5">
        <v>63.8</v>
      </c>
      <c r="E8" s="5">
        <v>1314.8799999999999</v>
      </c>
      <c r="F8" s="5">
        <v>60</v>
      </c>
      <c r="G8" s="5">
        <v>379.83000000000004</v>
      </c>
      <c r="H8" s="5">
        <v>3.9</v>
      </c>
      <c r="I8" s="5">
        <v>29.5</v>
      </c>
      <c r="J8" s="5">
        <v>197.4</v>
      </c>
      <c r="K8" s="5">
        <v>640</v>
      </c>
      <c r="L8" s="5">
        <f>J8+K8</f>
        <v>837.4</v>
      </c>
      <c r="M8" s="5">
        <f t="shared" si="1"/>
        <v>1014.5099999999999</v>
      </c>
    </row>
    <row r="9" spans="1:13" ht="23.25" customHeight="1" x14ac:dyDescent="0.25">
      <c r="A9" s="5">
        <v>4</v>
      </c>
      <c r="B9" s="5" t="s">
        <v>4</v>
      </c>
      <c r="C9" s="5">
        <f t="shared" si="0"/>
        <v>13433.38</v>
      </c>
      <c r="D9" s="5">
        <v>460.8</v>
      </c>
      <c r="E9" s="5">
        <v>11639.08</v>
      </c>
      <c r="F9" s="5">
        <v>563</v>
      </c>
      <c r="G9" s="5">
        <v>559.20000000000005</v>
      </c>
      <c r="H9" s="5">
        <v>132.30000000000001</v>
      </c>
      <c r="I9" s="5">
        <v>79</v>
      </c>
      <c r="J9" s="5">
        <v>1539.6</v>
      </c>
      <c r="K9" s="5">
        <v>2950</v>
      </c>
      <c r="L9" s="5">
        <f>J9+K9</f>
        <v>4489.6000000000004</v>
      </c>
      <c r="M9" s="5">
        <f t="shared" si="1"/>
        <v>8943.7799999999988</v>
      </c>
    </row>
    <row r="10" spans="1:13" ht="23.25" customHeight="1" x14ac:dyDescent="0.25">
      <c r="A10" s="5">
        <v>5</v>
      </c>
      <c r="B10" s="5" t="s">
        <v>5</v>
      </c>
      <c r="C10" s="5">
        <f t="shared" si="0"/>
        <v>3196.4399999999996</v>
      </c>
      <c r="D10" s="5">
        <v>190.1</v>
      </c>
      <c r="E10" s="5">
        <v>2164.2199999999998</v>
      </c>
      <c r="F10" s="5">
        <v>260</v>
      </c>
      <c r="G10" s="5">
        <v>495.81999999999994</v>
      </c>
      <c r="H10" s="5">
        <v>13.3</v>
      </c>
      <c r="I10" s="5">
        <v>73</v>
      </c>
      <c r="J10" s="5">
        <v>728.8</v>
      </c>
      <c r="K10" s="5">
        <v>540</v>
      </c>
      <c r="L10" s="5">
        <f>J10+K10</f>
        <v>1268.8</v>
      </c>
      <c r="M10" s="5">
        <f t="shared" si="1"/>
        <v>1927.6399999999996</v>
      </c>
    </row>
    <row r="11" spans="1:13" ht="23.25" customHeight="1" x14ac:dyDescent="0.25">
      <c r="A11" s="5">
        <v>6</v>
      </c>
      <c r="B11" s="5" t="s">
        <v>6</v>
      </c>
      <c r="C11" s="5">
        <f t="shared" si="0"/>
        <v>1036.5999999999999</v>
      </c>
      <c r="D11" s="5">
        <v>145</v>
      </c>
      <c r="E11" s="5">
        <v>55.3</v>
      </c>
      <c r="F11" s="5">
        <v>426</v>
      </c>
      <c r="G11" s="5">
        <v>347.20000000000005</v>
      </c>
      <c r="H11" s="5">
        <v>7.3</v>
      </c>
      <c r="I11" s="5">
        <v>55.8</v>
      </c>
      <c r="J11" s="5">
        <v>427.8</v>
      </c>
      <c r="K11" s="5"/>
      <c r="L11" s="5">
        <f>J11+K11</f>
        <v>427.8</v>
      </c>
      <c r="M11" s="5">
        <f t="shared" si="1"/>
        <v>608.79999999999995</v>
      </c>
    </row>
    <row r="12" spans="1:13" ht="23.25" customHeight="1" x14ac:dyDescent="0.25">
      <c r="A12" s="5">
        <v>7</v>
      </c>
      <c r="B12" s="5" t="s">
        <v>7</v>
      </c>
      <c r="C12" s="5">
        <f t="shared" si="0"/>
        <v>856.46</v>
      </c>
      <c r="D12" s="5">
        <v>25</v>
      </c>
      <c r="E12" s="5">
        <v>715.5</v>
      </c>
      <c r="F12" s="5">
        <v>51</v>
      </c>
      <c r="G12" s="5">
        <v>53.96</v>
      </c>
      <c r="H12" s="5">
        <v>5</v>
      </c>
      <c r="I12" s="5">
        <v>6</v>
      </c>
      <c r="J12" s="5">
        <v>120.1</v>
      </c>
      <c r="K12" s="5">
        <v>310</v>
      </c>
      <c r="L12" s="5">
        <f>J12+K12</f>
        <v>430.1</v>
      </c>
      <c r="M12" s="5">
        <f t="shared" si="1"/>
        <v>426.36</v>
      </c>
    </row>
    <row r="13" spans="1:13" ht="23.25" customHeight="1" x14ac:dyDescent="0.25">
      <c r="A13" s="5">
        <v>8</v>
      </c>
      <c r="B13" s="5" t="s">
        <v>8</v>
      </c>
      <c r="C13" s="5">
        <f t="shared" si="0"/>
        <v>2.2000000000000002</v>
      </c>
      <c r="D13" s="5"/>
      <c r="E13" s="5"/>
      <c r="F13" s="5">
        <v>2</v>
      </c>
      <c r="G13" s="5"/>
      <c r="H13" s="5"/>
      <c r="I13" s="5">
        <v>0.2</v>
      </c>
      <c r="J13" s="5">
        <v>0.2</v>
      </c>
      <c r="K13" s="5"/>
      <c r="L13" s="5">
        <f>J13+K13</f>
        <v>0.2</v>
      </c>
      <c r="M13" s="5">
        <f t="shared" si="1"/>
        <v>2</v>
      </c>
    </row>
    <row r="14" spans="1:13" ht="23.25" customHeight="1" x14ac:dyDescent="0.25">
      <c r="A14" s="5">
        <v>9</v>
      </c>
      <c r="B14" s="5" t="s">
        <v>9</v>
      </c>
      <c r="C14" s="5">
        <f t="shared" si="0"/>
        <v>118.9</v>
      </c>
      <c r="D14" s="5"/>
      <c r="E14" s="5"/>
      <c r="F14" s="5"/>
      <c r="G14" s="5">
        <v>118.9</v>
      </c>
      <c r="H14" s="5"/>
      <c r="I14" s="5"/>
      <c r="J14" s="5"/>
      <c r="K14" s="5"/>
      <c r="L14" s="5"/>
      <c r="M14" s="5">
        <f t="shared" si="1"/>
        <v>118.9</v>
      </c>
    </row>
    <row r="15" spans="1:13" ht="23.25" customHeight="1" x14ac:dyDescent="0.25">
      <c r="A15" s="8" t="s">
        <v>10</v>
      </c>
      <c r="B15" s="9"/>
      <c r="C15" s="5">
        <f t="shared" ref="C15:M15" si="2">SUM(C6:C14)</f>
        <v>25795.719999999998</v>
      </c>
      <c r="D15" s="5">
        <f t="shared" si="2"/>
        <v>1001.3000000000001</v>
      </c>
      <c r="E15" s="5">
        <f t="shared" si="2"/>
        <v>19895.12</v>
      </c>
      <c r="F15" s="5">
        <f t="shared" si="2"/>
        <v>1876</v>
      </c>
      <c r="G15" s="5">
        <f t="shared" si="2"/>
        <v>2526.8000000000002</v>
      </c>
      <c r="H15" s="5">
        <f t="shared" si="2"/>
        <v>188.90000000000003</v>
      </c>
      <c r="I15" s="5">
        <f t="shared" si="2"/>
        <v>307.59999999999997</v>
      </c>
      <c r="J15" s="5">
        <f t="shared" si="2"/>
        <v>3808.2999999999997</v>
      </c>
      <c r="K15" s="5">
        <f t="shared" si="2"/>
        <v>5870</v>
      </c>
      <c r="L15" s="5">
        <f>SUM(L6:L14)</f>
        <v>9678.3000000000011</v>
      </c>
      <c r="M15" s="5">
        <f t="shared" si="1"/>
        <v>16117.419999999996</v>
      </c>
    </row>
  </sheetData>
  <mergeCells count="9">
    <mergeCell ref="A15:B15"/>
    <mergeCell ref="A2:M2"/>
    <mergeCell ref="J3:M3"/>
    <mergeCell ref="A1:B1"/>
    <mergeCell ref="C4:K4"/>
    <mergeCell ref="M4:M5"/>
    <mergeCell ref="A4:A5"/>
    <mergeCell ref="B4:B5"/>
    <mergeCell ref="L4:L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2025-06-17T10:40:15Z</dcterms:modified>
</cp:coreProperties>
</file>