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75" windowWidth="2040" windowHeight="12255"/>
  </bookViews>
  <sheets>
    <sheet name="0820" sheetId="1" r:id="rId1"/>
    <sheet name="Sheet1" sheetId="2" r:id="rId2"/>
  </sheets>
  <definedNames>
    <definedName name="_xlnm._FilterDatabase" localSheetId="0" hidden="1">'0820'!$A$4:$G$64</definedName>
    <definedName name="_xlnm.Print_Area" localSheetId="0">'0820'!$A$1:$G$64</definedName>
    <definedName name="_xlnm.Print_Titles" localSheetId="0">'0820'!$4:$4</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4" i="1" l="1"/>
  <c r="A63" i="1"/>
  <c r="A62" i="1"/>
  <c r="A61" i="1"/>
  <c r="A60" i="1"/>
  <c r="A59" i="1"/>
  <c r="A58" i="1"/>
  <c r="A57" i="1"/>
  <c r="A56" i="1"/>
  <c r="A55" i="1"/>
  <c r="A54" i="1"/>
  <c r="A53" i="1"/>
  <c r="A52" i="1"/>
  <c r="A51" i="1"/>
  <c r="A50" i="1"/>
  <c r="A49" i="1"/>
  <c r="A48" i="1"/>
  <c r="A47" i="1"/>
  <c r="A46" i="1"/>
  <c r="A45"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D6" i="1" l="1"/>
  <c r="A7" i="1"/>
  <c r="A44" i="1" l="1"/>
  <c r="D43" i="1" l="1"/>
  <c r="D5" i="1" l="1"/>
</calcChain>
</file>

<file path=xl/sharedStrings.xml><?xml version="1.0" encoding="utf-8"?>
<sst xmlns="http://schemas.openxmlformats.org/spreadsheetml/2006/main" count="205" uniqueCount="182">
  <si>
    <t>序号</t>
  </si>
  <si>
    <t>项目名称</t>
  </si>
  <si>
    <t>项目实施内容</t>
  </si>
  <si>
    <t>项目实
施单位</t>
  </si>
  <si>
    <t>归口
管理处</t>
  </si>
  <si>
    <t>合  计</t>
  </si>
  <si>
    <t>一、现代农业发展专项</t>
  </si>
  <si>
    <t>现代蔬菜园艺高质量发展</t>
  </si>
  <si>
    <t>市蔬菜科学研究所</t>
  </si>
  <si>
    <t>蔬菜园艺处</t>
  </si>
  <si>
    <t>园区日常维护；园区温室、大棚等维修、改造；工程建设管理等。</t>
  </si>
  <si>
    <t>江苏丘陵地区南京农业科学研究所</t>
  </si>
  <si>
    <t>1.引进筛选出适宜龙兰品种以及多花多梗等单株成景的特色蝴蝶兰品种5个以上。
2.研究提出龙兰等特色蝴蝶兰新型基质配比1个。
3.提出龙兰等特色蝴蝶兰肥水管理技术1项。</t>
  </si>
  <si>
    <t>市农业技术推广站</t>
  </si>
  <si>
    <t>畜牧业转型升级</t>
  </si>
  <si>
    <t>市畜牧家禽科学研究所</t>
  </si>
  <si>
    <t>畜牧与畜禽屠宰管理处</t>
  </si>
  <si>
    <t>渔政监督管理处</t>
  </si>
  <si>
    <t>2026年水产科技园运行与维护</t>
  </si>
  <si>
    <t>市水产科学研究所</t>
  </si>
  <si>
    <t>渔业处</t>
  </si>
  <si>
    <t>2026年水产病害控制体系建设</t>
  </si>
  <si>
    <t>农田基础设施建设</t>
  </si>
  <si>
    <t>高标准农田建设工程质量监督监管</t>
  </si>
  <si>
    <t>农田建设管理处</t>
  </si>
  <si>
    <t>高标准农田调查摸底</t>
  </si>
  <si>
    <t>园测信息科技股份有限公司</t>
  </si>
  <si>
    <t>农村合作经济</t>
  </si>
  <si>
    <t>农村合作经济指导处</t>
  </si>
  <si>
    <t>市农村合作经济经营管理站</t>
  </si>
  <si>
    <t>2026年度农村集体财务抽审</t>
  </si>
  <si>
    <t>组织对村（社区）进行农村集体财务管理情况审计。</t>
  </si>
  <si>
    <t>二、农业农村公共服务专项</t>
  </si>
  <si>
    <t>现代种业发展</t>
  </si>
  <si>
    <t>2026年草莓、甘薯及地方果树等种质资源收集保存与利用</t>
  </si>
  <si>
    <t>种业管理处</t>
  </si>
  <si>
    <t>2026年特色淡水鱼引育种中心</t>
  </si>
  <si>
    <t>2026年精品蟹虾特色鱼种业技术攻关</t>
  </si>
  <si>
    <t>2026年加拿大一枝黄花防控技术研究与示范推广</t>
  </si>
  <si>
    <t>2026年畜禽基地运行与维护</t>
  </si>
  <si>
    <t>2026年金陵白鸭配套系繁育体系建设</t>
  </si>
  <si>
    <t>2026年市级种子种苗质量监管体系建设</t>
  </si>
  <si>
    <t>农业科技产学研合作</t>
  </si>
  <si>
    <t>科技教育处</t>
  </si>
  <si>
    <t>“智汇三农”人才工程</t>
  </si>
  <si>
    <t>高素质农民培育管理</t>
  </si>
  <si>
    <t>市农业装备推广中心（市职业农民培育中心）</t>
  </si>
  <si>
    <t>农业机械化</t>
  </si>
  <si>
    <t>收割机安全驾驶辅助系统研发与应用</t>
  </si>
  <si>
    <t>研发适用于收割机驾驶安全的智能控制系统1套，并开展示范应用。</t>
  </si>
  <si>
    <t>市农业装备推广中心</t>
  </si>
  <si>
    <t>农业装备处</t>
  </si>
  <si>
    <t>三扶两创一促进</t>
  </si>
  <si>
    <t>关工委</t>
  </si>
  <si>
    <t>离退休干部处</t>
  </si>
  <si>
    <t>耕地质量建设与保护</t>
  </si>
  <si>
    <t>中国科学院南京土壤所</t>
  </si>
  <si>
    <t>耕地质量保护处</t>
  </si>
  <si>
    <t>江苏省农业科学院</t>
  </si>
  <si>
    <t>市耕地质量保护站</t>
  </si>
  <si>
    <t>农产品质量安全监管</t>
  </si>
  <si>
    <t>农产品质量安全监测与服务</t>
  </si>
  <si>
    <t>市农产品质量检测院</t>
  </si>
  <si>
    <t>农产品
质量安全监管处</t>
  </si>
  <si>
    <t>优质农产品展示中心运维</t>
  </si>
  <si>
    <t>动物及动物产品安全保障</t>
  </si>
  <si>
    <t>2026年市兽医站动物及动物产品安全保障</t>
  </si>
  <si>
    <t>市畜牧兽医站</t>
  </si>
  <si>
    <t>兽医兽药处</t>
  </si>
  <si>
    <t>2026年市本级动物及动物产品安全保障</t>
  </si>
  <si>
    <t>稻鸭共作模式研究与集成</t>
  </si>
  <si>
    <t>生物有机水溶肥在设施辣椒上的施用技术研究</t>
  </si>
  <si>
    <t>高品质西甜瓜绿色轻简化栽培技术集成与示范推广</t>
  </si>
  <si>
    <t>设施“矮脚黄”小白菜全程机械化生产技术研究</t>
  </si>
  <si>
    <t>蔬菜科技园建设与运行维护</t>
  </si>
  <si>
    <t>2026年市本级花产业项目</t>
  </si>
  <si>
    <t>特色蝴蝶兰高效栽培技术研究</t>
  </si>
  <si>
    <t>草莓“四新”科技成果示范与推广</t>
  </si>
  <si>
    <t>茶园防灾减灾实用技术集成与示范</t>
  </si>
  <si>
    <t>市本级绿色蔬菜产业项目</t>
  </si>
  <si>
    <t>以土壤有机质快速补充与稳定固持、耕层扩容增效和作物养分精准管理等技术为重点，开展2026年南京市耕地质量提升“新产品、新技术、新模式、新装备”集成展示区建设，形成可复制、易推广的耕地质量与作物产量协同提升技术体系。</t>
  </si>
  <si>
    <t>利用我市第三次土壤普查成果，示范以土壤扩库增容技术为核心、以科学施肥等技术为配套的土壤障碍因子消减和产能提升综合模式，开展2026年岗坡瘠薄稻麦农田基地地力提升建设，为岗坡瘠薄稻麦农田土壤基地地力长效提升提供技术支持。</t>
  </si>
  <si>
    <t>利用我市第三次土壤普查成果，开展设施西瓜连作障碍消减技术研究与应用，包括不同有机类肥料替代化肥对设施西瓜生长和品质的影响及高温闷棚后不同有机类肥料对健康耕层重构的影响研究。</t>
  </si>
  <si>
    <t>利用我市第三次土壤普查成果，开展丘陵岗地（茶园）土壤肥沃耕层构建项目建设，包括：复垦地土壤肥沃耕层构建、土壤pH调节和绿肥种植等。</t>
  </si>
  <si>
    <t>第三次全国土壤普查成果国家验收工作，第三次全国土壤普查成果应用推广等。</t>
  </si>
  <si>
    <t>配置夜晚巡查执法船载热成像仪1套、手持式热成像仪2台、对现有渔政趸船、4艘执法艇进行检审维护和故障维修。</t>
    <phoneticPr fontId="3" type="noConversion"/>
  </si>
  <si>
    <t>市农业综合行政执法总队</t>
    <phoneticPr fontId="3" type="noConversion"/>
  </si>
  <si>
    <t>根据采购合同付款，主要用于摸清高标准农田数量、质量、分布、利用等状况和未建区域宜建条件等情况，推动相关信息上图入库。</t>
  </si>
  <si>
    <t>1.品种纯度田间种植鉴定。
（1）小麦品种纯度田间种植鉴定。委托相关单位对市场抽检的10个以上小麦品种开展品种纯度田间种植鉴定。
（2）油菜品种纯度田间种植鉴定。委托相关单位对市场抽检的10个油菜品种开展品种纯度田间种植鉴定。
（3）大豆品种纯度田间种植鉴定。委托相关单位对市场抽检的8个大豆品种开展品种纯度田间种植鉴定。
（4）番茄品种纯度田间种植鉴定。委托相关单位对市场抽检的10个番茄品种开展品种纯度田间种植鉴定。
2.开展全市种子法律法规能力提升，70人次以上。
3.农业农村部市场观察点监管。对12家部级市场观察点开展奖励性补助。
4.开展送种子种苗下乡。
5.农作物种子市场检查、繁种田检查确认等。</t>
  </si>
  <si>
    <t>1.继续引进甘薯、向日葵、草莓、中国樱桃、朱顶红、绿肥等优良种质资源，建设种质资源保存与示范基地。
2.开展南京地区果树种质资源收集、保存与鉴定工作，并筛选优质地方果树资源进行繁育。
3.开展甘薯、向日葵、朱顶红等杂交育种并申请新品种权。
4.开展草莓、甘薯脱毒种苗繁育与生产；进行朱顶红种球繁育技草莓-绿肥（大豆）高效种植模式等示范与展示。
5.筛选适合本地区甘薯、草莓、向日葵、朱顶红、绿肥等新品种，在南京地区进行示范与推广应用。</t>
    <phoneticPr fontId="7" type="noConversion"/>
  </si>
  <si>
    <t>1.地方蔬菜种质资源收集鉴定、繁育更新、数据库资料完善。
2.利用豇豆地方种质资源开展种质创新。
3.优质白色鲜食甜玉米种质创制。</t>
    <phoneticPr fontId="8" type="noConversion"/>
  </si>
  <si>
    <t>1.开展偶数年早上市河蟹养殖，评估生长性能；探究低温刺激、营养调控等对河蟹性腺发育的影响机制，优化早上市成蟹配套养殖技术。
2.保存大口黑鲈原种及优质子代亲本600组；以综合育种值高的F4代亲本为父母本，采用全同胞家系构建方法，构建大口黑鲈F5代家系80个，并对家系鱼进行培育，测定生长性能和出肉率指标，选留优质家系。</t>
    <phoneticPr fontId="3" type="noConversion"/>
  </si>
  <si>
    <t>1.持续金陵白鸭配套系世代选育，优化。
2.集成应用种鸭高效繁育技术，提高繁育性能。</t>
    <phoneticPr fontId="3" type="noConversion"/>
  </si>
  <si>
    <t>科学放流宣传与管理</t>
    <phoneticPr fontId="3" type="noConversion"/>
  </si>
  <si>
    <t>市蔬菜科学研究所</t>
    <phoneticPr fontId="3" type="noConversion"/>
  </si>
  <si>
    <t>畜牧信息统计调查</t>
    <phoneticPr fontId="3" type="noConversion"/>
  </si>
  <si>
    <t>1.加强病害测报，定期发布水产养殖病害预测预报和专项测报信息。
2.开展我市主要特色品种和重点品种重大疫病和爆发性病害专项采样监测。
3.开展产中环节质量安全监测与用药减量技术研究。
4.做好市水生动物疫病预防控制中心实验室运行与维护，加强相关技术研发、宣传、指导。</t>
  </si>
  <si>
    <t>2026年“四新”技术推广</t>
  </si>
  <si>
    <t>南京农业大学</t>
    <phoneticPr fontId="3" type="noConversion"/>
  </si>
  <si>
    <t>市畜牧家禽科学研究所</t>
    <phoneticPr fontId="3" type="noConversion"/>
  </si>
  <si>
    <t>市水产科学研究所</t>
    <phoneticPr fontId="3" type="noConversion"/>
  </si>
  <si>
    <t>市植保植检站</t>
    <phoneticPr fontId="3" type="noConversion"/>
  </si>
  <si>
    <t>市种子管理站</t>
    <phoneticPr fontId="3" type="noConversion"/>
  </si>
  <si>
    <t>行政审批服务处</t>
    <phoneticPr fontId="3" type="noConversion"/>
  </si>
  <si>
    <t>开展“扶志、扶技、扶创业”“培养青年农民创业基地、培养青年农民创业之星”活动，促进现代农业发展。</t>
    <phoneticPr fontId="3" type="noConversion"/>
  </si>
  <si>
    <t>下达金额（万元）</t>
    <phoneticPr fontId="3" type="noConversion"/>
  </si>
  <si>
    <t>1.兴凯湖翘嘴鲌选育与保种。筛选培育并保存兴凯湖翘嘴鲌后备亲本200组，开展人工繁殖和养成模式熟化。
2.鱼保种繁育与工厂化循环水养殖设施运维。培育铜鱼亲本80组，进行亲本强化培育与繁育技术研发熟化、水泥池养殖试验；开展相关养殖设施运行维护。</t>
    <phoneticPr fontId="3" type="noConversion"/>
  </si>
  <si>
    <t>1.土地租赁费。
2.试验、展示田间种植劳务委托等费用。
3.考种仪器采购。
4.农机停车棚建设等。
5.水塘南侧整理及改造等。</t>
    <phoneticPr fontId="3" type="noConversion"/>
  </si>
  <si>
    <t>2026年第一批市级单位农业专项资金补助计划明细表</t>
    <phoneticPr fontId="3" type="noConversion"/>
  </si>
  <si>
    <t>农业品牌建设</t>
    <phoneticPr fontId="3" type="noConversion"/>
  </si>
  <si>
    <t>“食礼秦淮”公用品牌服务平台建设</t>
  </si>
  <si>
    <t>南京新农公共品牌运营管理有限公司</t>
  </si>
  <si>
    <t>市场与信息化处</t>
  </si>
  <si>
    <t>第三次全国土壤普查工作</t>
    <phoneticPr fontId="3" type="noConversion"/>
  </si>
  <si>
    <t>2026年补充耕地质量市级验收</t>
    <phoneticPr fontId="3" type="noConversion"/>
  </si>
  <si>
    <t>第三次全国土壤普查成果汇总</t>
    <phoneticPr fontId="3" type="noConversion"/>
  </si>
  <si>
    <t>第三次全国土壤普查全程质量控制</t>
    <phoneticPr fontId="3" type="noConversion"/>
  </si>
  <si>
    <t>农村集体资产管理</t>
    <phoneticPr fontId="3" type="noConversion"/>
  </si>
  <si>
    <t>2026年农机化公共服务</t>
    <phoneticPr fontId="3" type="noConversion"/>
  </si>
  <si>
    <t>2026年国家级农作物区域试验站运行与维护</t>
    <phoneticPr fontId="3" type="noConversion"/>
  </si>
  <si>
    <t>地方蔬菜种质资源保护及新品种选育</t>
    <phoneticPr fontId="8" type="noConversion"/>
  </si>
  <si>
    <t>“油悦金陵”区域公用品牌宣传</t>
    <phoneticPr fontId="3" type="noConversion"/>
  </si>
  <si>
    <t>市下关滨江商务区管委会</t>
    <phoneticPr fontId="3" type="noConversion"/>
  </si>
  <si>
    <t>市水产科学研究所</t>
    <phoneticPr fontId="3" type="noConversion"/>
  </si>
  <si>
    <t>渔业渔政高质量发展</t>
    <phoneticPr fontId="3" type="noConversion"/>
  </si>
  <si>
    <t>江苏丘陵地区南京农业科学研究所</t>
    <phoneticPr fontId="3" type="noConversion"/>
  </si>
  <si>
    <t>市农业技术推广站</t>
    <phoneticPr fontId="3" type="noConversion"/>
  </si>
  <si>
    <t>2026年丘陵岗地（茶园）土壤肥沃耕层构建</t>
    <phoneticPr fontId="3" type="noConversion"/>
  </si>
  <si>
    <t>2026年设施蔬菜有机肥替代与地力提升技术集成应用</t>
    <phoneticPr fontId="3" type="noConversion"/>
  </si>
  <si>
    <t>2026年设施西瓜连作障碍消减技术研究与应用</t>
    <phoneticPr fontId="3" type="noConversion"/>
  </si>
  <si>
    <t>2026年耕地质量保护与提升“四新”集成展示</t>
    <phoneticPr fontId="3" type="noConversion"/>
  </si>
  <si>
    <t>2026年丘陵岗坡瘠薄农田（稻麦）基础地力提升</t>
    <phoneticPr fontId="3" type="noConversion"/>
  </si>
  <si>
    <t>叶菜生产装备智能化改进与试验示范</t>
    <phoneticPr fontId="3" type="noConversion"/>
  </si>
  <si>
    <t>2026年救灾备荒种子储备</t>
    <phoneticPr fontId="3" type="noConversion"/>
  </si>
  <si>
    <t>开发指导处</t>
  </si>
  <si>
    <t>墨竹工卡县高原小油菜全产业链发展</t>
  </si>
  <si>
    <t>1.做好园区果树、特粮特经作物、花卉、草莓等品种技术试验示范展示区设施设备的管养及地块整治。
2.做好973亩园区道路、房屋、水电、网络、监控、消防设施等维护保养及园区环境卫生提升等，保障基地正常有序运转。
3.做好23000平方米温室大棚、17000平方米钢架大棚的检修、维护，确保各项基础设施正常使用。
4.做好基地安全生产、品种展示、宣传等工作。</t>
    <phoneticPr fontId="3" type="noConversion"/>
  </si>
  <si>
    <t>1.开展不同冲施浓度下生物有机水溶肥对设施辣椒的影响研究。   
2.开展不同喷施浓度下生物有机水溶肥对设施辣椒的影响研究。                                               
3.生物有机水溶肥在设施辣椒上的应用效果技术推广。</t>
    <phoneticPr fontId="3" type="noConversion"/>
  </si>
  <si>
    <t>水产科技园环境维护、设施设备维修、工厂化养殖车间维护、房屋与塘埂维修。</t>
    <phoneticPr fontId="3" type="noConversion"/>
  </si>
  <si>
    <t>第三次全国土壤普查剖面标本库建设</t>
    <phoneticPr fontId="3" type="noConversion"/>
  </si>
  <si>
    <t>2023年度第三次全国土壤普查剖面标本库建设尾款。</t>
    <phoneticPr fontId="3" type="noConversion"/>
  </si>
  <si>
    <t>2023年度第三次全国土壤普查全程质量控制尾款。</t>
    <phoneticPr fontId="3" type="noConversion"/>
  </si>
  <si>
    <t>2024年度第三次全国土壤普查成果汇总尾款。</t>
    <phoneticPr fontId="3" type="noConversion"/>
  </si>
  <si>
    <t>支持特色品牌经济发展，重点推进农产品区域公用品牌建设，开展品牌传播推广、营销渠道拓展、授权主体优化、标准体系构建、品牌运营主体线上线下运维等工作。</t>
    <phoneticPr fontId="3" type="noConversion"/>
  </si>
  <si>
    <t>1.做好仙林基地180亩园区环境卫生、安全保卫，道路清洁、房屋维护、试验地整治。
2.做好9000平方米综合楼的物业管理、消防安全、水电气、网络、消防设施和器材等使用和维护。
3.做好9000平方米温室大棚、20亩试验地的科研设施、900平方米实验室仪器设备的日常维护和安全使用。
4.做好基地科普展示、宣传等工作。</t>
    <phoneticPr fontId="3" type="noConversion"/>
  </si>
  <si>
    <t>2026年铜山基地建设与维护</t>
    <phoneticPr fontId="3" type="noConversion"/>
  </si>
  <si>
    <t>2026年仙林基地建设与维护</t>
    <phoneticPr fontId="3" type="noConversion"/>
  </si>
  <si>
    <t>高素质农民培育师资培训、青年大学生“新农人”培训、高素质农民培育教学资源开发（教学视频制作、课件评比等）、宣传、管理等。</t>
    <phoneticPr fontId="3" type="noConversion"/>
  </si>
  <si>
    <t>山猪保种基地：
1.山猪群体维持。规范配备饲料、兽药疫苗及疫病监测等物资。
2.基地生产运行保障。开展基地水电、通讯、临时用工等运行管理。
3.土地租赁管理。实施猪场土地租赁管理，为山猪养殖提供场地条件。
家禽选育基地：
1.土地租赁管理。实施禽场土地租赁管理，为家禽养殖提供必要的场地。
2.水电等管理。用水用电网络管理以及维护相关设施设备维护等。
3.临时用工管理。满足基地运行的临时用工需求。</t>
    <phoneticPr fontId="3" type="noConversion"/>
  </si>
  <si>
    <t>储备救灾备荒种子32500公斤以及储备常规水稻种子并育成穴盘秧苗25000盘。具体种子储备计划：
1.储备常规水稻种子并育成穴盘秧苗25000盘，可种植面积1000亩，采用分两批育苗供给的方式。
2.储备鲜食玉米种子10000公斤。
3.储备小白菜种子10000公斤。
4.储备豇豆种子10000公斤。
5.储备绿豆种子1250公斤、赤豆种子1250公斤。</t>
    <phoneticPr fontId="3" type="noConversion"/>
  </si>
  <si>
    <t>优质农产品展示中心的运行与维护、农产品推广及质量安全宣传、水电管理等。</t>
    <phoneticPr fontId="3" type="noConversion"/>
  </si>
  <si>
    <t>开展畜产品兽药残留和“瘦肉精”风险监测、省级兽药质量监测抽样和省级畜产品水份监测。</t>
    <phoneticPr fontId="3" type="noConversion"/>
  </si>
  <si>
    <t>附件2</t>
    <phoneticPr fontId="3" type="noConversion"/>
  </si>
  <si>
    <t>新产业新业态培育</t>
    <phoneticPr fontId="3" type="noConversion"/>
  </si>
  <si>
    <t>根据国家和省关于补充耕地质量验收办法和实施细则的要求，在区级完成初验的基础上，开展市级验收工作。</t>
    <phoneticPr fontId="3" type="noConversion"/>
  </si>
  <si>
    <t>示范推广蔬菜新品种、新技术模式；服务蔬菜产业主体，开展新品种种子等的试种试用，开展成果推广、推介等活动。</t>
    <phoneticPr fontId="3" type="noConversion"/>
  </si>
  <si>
    <t>1.集成创新高质高效防灾减灾技术3项。
2.开展南京市茶园气象与生态信息智能采集与灾害天气预警与监测相关服务。
3.建设防灾减灾技术应用展示场景3个，覆盖茶园面积300亩以上。
4.组织开展茶树气象灾害防御技术推广、推介等活动。
5.举办技术成果服务对接活动1场。</t>
    <phoneticPr fontId="3" type="noConversion"/>
  </si>
  <si>
    <t>1.“四新”推广。应用“太湖3号”青虾等良种，推广蟹虾生态养殖等绿色高效技术模式。
2.“五大行动”骨干基地培育。开展鱼类减抗养殖技术集成应用，建立全过程水产品质量安全控制技术规程。
3.瓶颈技术研究。开展稻田综合种养（稻鳝）瓶颈技术、“黄鳝苗种繁育”等技术研究，打通产业良性循环关键环节。
4. 技术服务与宣传报道。根据主推内容，落实水质检测等技术指导服务，开展测产及媒体宣传报道。</t>
    <phoneticPr fontId="3" type="noConversion"/>
  </si>
  <si>
    <t>开展加拿大一枝黄花防控技术优化研究，开展有效药剂应用推广，组织防控技术现场指导。</t>
    <phoneticPr fontId="7" type="noConversion"/>
  </si>
  <si>
    <t>1.开展稻鸭共作推介、推广活动1次以上。
2.选取稻鸭共作研究试验点，做好供苗与技术咨询服务。
3.金陵白鸭稻田生态养殖技术规范集成，拍摄宣传教学视频1部。
4.稻鸭共作与普通养殖模式的差异对比研究。</t>
    <phoneticPr fontId="3" type="noConversion"/>
  </si>
  <si>
    <t>开展南京市农机职业技能比武活动1次；组织编写、宣传农机安全生产知识汇编；围绕农机维修点建设、农机安全、农机教育、农机化技术指导等组织开展农机科技服务200人次以上。</t>
    <phoneticPr fontId="3" type="noConversion"/>
  </si>
  <si>
    <t>1.检测能力提升，主要用于农产品质量检测液质购置及配套设施设备建设等。
2.检测费。</t>
    <phoneticPr fontId="3" type="noConversion"/>
  </si>
  <si>
    <t>1.开展采样、实验室设施设备升级、维保和试剂耗材等疫病监测工作。
2.动物检疫、防疫技能和技术指导、技能比武，防疫知识宣传、购买犬类信息服务等。
3.兽医实验室生物安全、备案等工作。</t>
    <phoneticPr fontId="3" type="noConversion"/>
  </si>
  <si>
    <t>1.完成12期畜牧生产月报和1期年报编制工作任务；开展畜牧行业生产形势分析，完成2期半年全市畜牧生产形势分析报告；组织开展畜牧统计调查数据核查。
2.组织开展1期以上畜牧统计人员、畜牧技术人员业务交流，提升我市畜牧从业人员的业务水平。
3.组织开展南京市家畜繁殖员职业技能比武。</t>
    <phoneticPr fontId="3" type="noConversion"/>
  </si>
  <si>
    <t>委托有相关资质的单位或机构对高标准农田工程质量进行检测；开展高标准农田建设工程质量监督和制度标准建设；组织开展高标准农田工程质量监管技能比武；编制高标准农田工程质量监管手册。</t>
    <phoneticPr fontId="3" type="noConversion"/>
  </si>
  <si>
    <t>“三资”清查核实和科学监管工作</t>
    <phoneticPr fontId="3" type="noConversion"/>
  </si>
  <si>
    <t>高品质西甜瓜新品种引进、绿色轻简化栽培技术集成推广、“春西甜瓜-秋番茄”栽培模式推介等活动。</t>
    <phoneticPr fontId="3" type="noConversion"/>
  </si>
  <si>
    <t>1.开展机械直播、采收在设施“矮脚黄”小白菜生产上的应用研究。
2.编制设施“矮脚黄”小白菜全程机械化生产技术规范。</t>
    <phoneticPr fontId="3" type="noConversion"/>
  </si>
  <si>
    <t>禁渔执法能力提升</t>
    <phoneticPr fontId="3" type="noConversion"/>
  </si>
  <si>
    <t>市“三资”清查专班组织召开的各项推进工作费用。</t>
    <phoneticPr fontId="3" type="noConversion"/>
  </si>
  <si>
    <t>山猪保种场设施设备改造维护</t>
    <phoneticPr fontId="3" type="noConversion"/>
  </si>
  <si>
    <t>1.新建保种场消杀隔离设施设备。
2.改造保种场基础管网与粪污处理设施设备。
3.改造保种场应急隔离房舍等。</t>
    <phoneticPr fontId="3" type="noConversion"/>
  </si>
  <si>
    <t>1.整合草莓“四新”科技成果并进行示范推广，包含：草莓新优品种，草莓炭疽病、枯萎病分子检测技术及天敌昆虫大草蛉生物防治技术，高垄栽培模式，手持基质旋耕机、喷粉机等新型机械设备装备。                                                              2.开展成果推广、推介等活动。</t>
    <phoneticPr fontId="3" type="noConversion"/>
  </si>
  <si>
    <t>1.设施蔬菜土壤分区采样与数据分析。
2.有机肥替代技术。
3.绿色高效生产的水肥精准管理技术。
4.功能微生物菌剂应用技术。</t>
    <phoneticPr fontId="3" type="noConversion"/>
  </si>
  <si>
    <t>建立叶菜播种质量监测系统1套，优化精准灌溉系统，提升叶菜生产智能化水平，召开全市叶菜智能化生产现场会1场。</t>
  </si>
  <si>
    <t>组织2场地产优质“菜籽油+”产品推介宣传活动，初步制定南京中高端菜籽油行业标准，打造“油悦金陵+”品牌先导发展雏形。购置专业拍摄设备，制作拍摄农业科普、产业宣传等视频20期。</t>
    <phoneticPr fontId="3" type="noConversion"/>
  </si>
  <si>
    <t>2026年资源环境监测与保护</t>
    <phoneticPr fontId="3" type="noConversion"/>
  </si>
  <si>
    <t>举办“全国放鱼日”活动，开展科学放流及宣传活动，社会公众放流规范与管理。</t>
    <phoneticPr fontId="3" type="noConversion"/>
  </si>
  <si>
    <t>组织开展南京市农村集体资产财务管理业务技能大比武；深化农村集体“三资”管理专项整治工作。</t>
    <phoneticPr fontId="3" type="noConversion"/>
  </si>
  <si>
    <t>1.示范推广特色花卉新品种10个以上。
2. 推进产业集聚发展，服务产业示范区2个。
3.“四新”技术推广应用示范面积600亩以上。
4.在市级以上媒体开展花卉赏花基地和产业典型的宣传推广，组织技术成果、花事活动等交流宣传推介。</t>
    <phoneticPr fontId="3" type="noConversion"/>
  </si>
  <si>
    <t>1.开展水质监测工作。在全市主要水产养殖区设立采样点，进行监测，全面反映我市各区域水产养殖水域水质情况，总结凝练相关成果，提升水质监测与处理能力。
2.开展渔业科技和水生野生生物保护科普宣传工作。科普渔业科技知识，组织水生生物科普宣传月系列活动，提升民众水生生物保护意识。
3.利用eDNA技术，进行外来入侵水生生物的情况分析，研判入侵风险。</t>
    <phoneticPr fontId="3" type="noConversion"/>
  </si>
  <si>
    <t>1.引进8-10个适宜高原的春油菜品种，开展品种和适应性筛选，选出1-2个当地主推品种。
2.建设1亩核心品种资源筛选区，开展测土配方施肥、土壤改良，配套规范化田间管理。
3.集成示范油菜精量播种、适期播种、配方施肥、绿色防控四项核心技术，形成适配当地的技术模式。
4.检测菜籽油营养品质指标，开发富硒/高油酸菜籽油等功能性衍生产品，设计小包装并挖掘品牌故事。
5.组织田间实操交流150人次以上，培育新农人。</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</si>
</sst>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宋体"/>
      <charset val="134"/>
      <scheme val="minor"/>
    </font>
    <font>
      <sz val="10"/>
      <name val="宋体"/>
      <family val="3"/>
      <charset val="134"/>
    </font>
    <font>
      <sz val="12"/>
      <name val="Calibri"/>
      <family val="2"/>
    </font>
    <font>
      <sz val="9"/>
      <name val="宋体"/>
      <family val="3"/>
      <charset val="134"/>
      <scheme val="minor"/>
    </font>
    <font>
      <sz val="12"/>
      <name val="宋体"/>
      <family val="3"/>
      <charset val="134"/>
    </font>
    <font>
      <sz val="10"/>
      <name val="宋体"/>
      <family val="3"/>
      <charset val="134"/>
      <scheme val="minor"/>
    </font>
    <font>
      <sz val="10"/>
      <name val="宋体"/>
      <family val="3"/>
      <charset val="134"/>
      <scheme val="major"/>
    </font>
    <font>
      <sz val="9"/>
      <name val="Calibri"/>
      <family val="2"/>
    </font>
    <font>
      <sz val="9"/>
      <name val="宋体"/>
      <family val="3"/>
      <charset val="134"/>
    </font>
    <font>
      <sz val="10"/>
      <name val="Times New Roman"/>
      <family val="1"/>
    </font>
    <font>
      <sz val="10"/>
      <name val="黑体"/>
      <family val="3"/>
      <charset val="134"/>
    </font>
    <font>
      <sz val="12"/>
      <name val="Times New Roman"/>
      <family val="1"/>
    </font>
    <font>
      <sz val="11"/>
      <name val="宋体"/>
      <family val="3"/>
      <charset val="134"/>
    </font>
    <font>
      <sz val="20"/>
      <name val="方正小标宋简体"/>
      <family val="4"/>
      <charset val="134"/>
    </font>
    <font>
      <b/>
      <sz val="10"/>
      <name val="宋体"/>
      <family val="3"/>
      <charset val="134"/>
      <scheme val="minor"/>
    </font>
    <font>
      <b/>
      <sz val="12"/>
      <name val="宋体"/>
      <family val="3"/>
      <charset val="134"/>
      <scheme val="minor"/>
    </font>
    <font>
      <sz val="11"/>
      <name val="宋体"/>
      <family val="3"/>
      <charset val="134"/>
      <scheme val="minor"/>
    </font>
    <font>
      <sz val="10"/>
      <name val="Calibri"/>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FFFFCC"/>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2" fillId="0" borderId="0"/>
  </cellStyleXfs>
  <cellXfs count="71">
    <xf numFmtId="0" fontId="0" fillId="0" borderId="0" xfId="0"/>
    <xf numFmtId="0" fontId="1" fillId="0" borderId="1" xfId="0" applyFont="1" applyFill="1" applyBorder="1" applyAlignment="1">
      <alignment vertical="center" wrapText="1"/>
    </xf>
    <xf numFmtId="0" fontId="1" fillId="3"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4" fillId="0" borderId="0" xfId="0" applyFont="1" applyFill="1" applyAlignment="1">
      <alignment vertical="center"/>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alignment horizontal="justify" vertical="center" wrapText="1"/>
    </xf>
    <xf numFmtId="0" fontId="1" fillId="4" borderId="1" xfId="0" applyFont="1" applyFill="1" applyBorder="1" applyAlignment="1">
      <alignment vertical="center" wrapText="1"/>
    </xf>
    <xf numFmtId="0" fontId="6" fillId="2"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vertical="center" wrapText="1"/>
    </xf>
    <xf numFmtId="0" fontId="9" fillId="3" borderId="1" xfId="0" applyFont="1" applyFill="1" applyBorder="1" applyAlignment="1">
      <alignment horizontal="center" vertical="center" wrapText="1"/>
    </xf>
    <xf numFmtId="0" fontId="10" fillId="0" borderId="0" xfId="0" applyFont="1" applyFill="1" applyAlignment="1">
      <alignment horizontal="left" vertical="center"/>
    </xf>
    <xf numFmtId="0" fontId="11" fillId="0" borderId="0" xfId="0" applyFont="1" applyFill="1" applyAlignment="1">
      <alignment horizontal="center" vertical="center"/>
    </xf>
    <xf numFmtId="0" fontId="4" fillId="2" borderId="0" xfId="0" applyFont="1" applyFill="1" applyAlignment="1">
      <alignment horizontal="left" vertical="center"/>
    </xf>
    <xf numFmtId="0" fontId="4" fillId="0" borderId="0" xfId="0" applyNumberFormat="1" applyFont="1" applyFill="1" applyAlignment="1">
      <alignment horizontal="center" vertical="center"/>
    </xf>
    <xf numFmtId="0" fontId="4" fillId="0" borderId="0" xfId="0" applyFont="1" applyFill="1" applyAlignment="1">
      <alignment vertical="center" wrapText="1"/>
    </xf>
    <xf numFmtId="0" fontId="4" fillId="0" borderId="0" xfId="0" applyFont="1" applyFill="1" applyAlignment="1">
      <alignment horizontal="center" vertical="center"/>
    </xf>
    <xf numFmtId="0" fontId="12" fillId="0" borderId="0" xfId="0" applyFont="1" applyFill="1" applyAlignment="1">
      <alignment horizontal="center" vertical="center" wrapText="1"/>
    </xf>
    <xf numFmtId="0" fontId="13" fillId="0" borderId="0" xfId="0" applyFont="1" applyFill="1" applyBorder="1" applyAlignment="1">
      <alignment horizontal="center" vertical="center"/>
    </xf>
    <xf numFmtId="0" fontId="13" fillId="2" borderId="0" xfId="0" applyFont="1" applyFill="1" applyBorder="1" applyAlignment="1">
      <alignment horizontal="center" vertical="center"/>
    </xf>
    <xf numFmtId="0" fontId="5" fillId="0" borderId="0" xfId="0"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shrinkToFit="1"/>
    </xf>
    <xf numFmtId="0" fontId="10" fillId="0" borderId="1" xfId="0"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0" xfId="0" applyFont="1" applyFill="1" applyAlignment="1">
      <alignment vertical="center"/>
    </xf>
    <xf numFmtId="0" fontId="1" fillId="3" borderId="1" xfId="0" applyFont="1" applyFill="1" applyBorder="1" applyAlignment="1">
      <alignment vertical="center" wrapText="1"/>
    </xf>
    <xf numFmtId="0" fontId="5" fillId="2" borderId="1" xfId="0" applyFont="1" applyFill="1" applyBorder="1" applyAlignment="1">
      <alignment vertical="center" wrapText="1"/>
    </xf>
    <xf numFmtId="0" fontId="5" fillId="0" borderId="1" xfId="0" applyFont="1" applyBorder="1" applyAlignment="1">
      <alignment vertical="center" wrapText="1"/>
    </xf>
    <xf numFmtId="0" fontId="16" fillId="0" borderId="0" xfId="0" applyFont="1"/>
    <xf numFmtId="0" fontId="16" fillId="0" borderId="0" xfId="0" applyFont="1" applyAlignment="1">
      <alignment wrapText="1"/>
    </xf>
    <xf numFmtId="0" fontId="17" fillId="0" borderId="1" xfId="0" applyFont="1" applyBorder="1" applyAlignment="1">
      <alignment vertical="center" wrapText="1"/>
    </xf>
    <xf numFmtId="0" fontId="5" fillId="0" borderId="1" xfId="0" applyFont="1" applyBorder="1" applyAlignment="1">
      <alignment horizontal="left" vertical="center" wrapText="1"/>
    </xf>
    <xf numFmtId="0" fontId="1" fillId="0" borderId="1" xfId="0" applyFont="1" applyBorder="1" applyAlignment="1">
      <alignment vertical="center" wrapText="1"/>
    </xf>
    <xf numFmtId="0" fontId="9" fillId="0"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9" fillId="0" borderId="0" xfId="0" applyFont="1" applyFill="1" applyAlignment="1">
      <alignment horizontal="center" vertical="center"/>
    </xf>
    <xf numFmtId="0" fontId="1" fillId="2" borderId="0" xfId="0" applyFont="1" applyFill="1" applyAlignment="1">
      <alignment horizontal="left" vertical="center"/>
    </xf>
    <xf numFmtId="0" fontId="1" fillId="0" borderId="0" xfId="0" applyNumberFormat="1" applyFont="1" applyFill="1" applyAlignment="1">
      <alignment horizontal="center"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3" fillId="0" borderId="0" xfId="0" applyFont="1" applyFill="1" applyBorder="1" applyAlignment="1">
      <alignment horizontal="center" vertical="center"/>
    </xf>
    <xf numFmtId="0" fontId="10"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1"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2">
    <cellStyle name="常规" xfId="0" builtinId="0"/>
    <cellStyle name="常规 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5"/>
  <sheetViews>
    <sheetView tabSelected="1" view="pageBreakPreview" zoomScaleNormal="145" zoomScaleSheetLayoutView="100" workbookViewId="0">
      <pane xSplit="5" ySplit="4" topLeftCell="F40" activePane="bottomRight" state="frozenSplit"/>
      <selection pane="topRight"/>
      <selection pane="bottomLeft"/>
      <selection pane="bottomRight" activeCell="E44" sqref="E44"/>
    </sheetView>
  </sheetViews>
  <sheetFormatPr defaultColWidth="9" defaultRowHeight="15.75"/>
  <cols>
    <col min="1" max="1" width="3.625" style="18" customWidth="1"/>
    <col min="2" max="2" width="6.625" style="18" customWidth="1"/>
    <col min="3" max="3" width="8.625" style="19" customWidth="1"/>
    <col min="4" max="4" width="8.625" style="20" customWidth="1"/>
    <col min="5" max="5" width="50.625" style="21" customWidth="1"/>
    <col min="6" max="6" width="6.625" style="22" customWidth="1"/>
    <col min="7" max="7" width="6.625" style="23" customWidth="1"/>
    <col min="8" max="9" width="9" style="4" customWidth="1"/>
    <col min="10" max="10" width="8" style="4" customWidth="1"/>
    <col min="11" max="226" width="9" style="4" customWidth="1"/>
    <col min="227" max="227" width="4.25" style="4" customWidth="1"/>
    <col min="228" max="228" width="28.625" style="4" customWidth="1"/>
    <col min="229" max="229" width="9.875" style="4" customWidth="1"/>
    <col min="230" max="230" width="92.375" style="4" customWidth="1"/>
    <col min="231" max="231" width="12.5" style="4" customWidth="1"/>
    <col min="232" max="232" width="6.75" style="4" customWidth="1"/>
    <col min="233" max="482" width="9" style="4" customWidth="1"/>
    <col min="483" max="483" width="4.25" style="4" customWidth="1"/>
    <col min="484" max="484" width="28.625" style="4" customWidth="1"/>
    <col min="485" max="485" width="9.875" style="4" customWidth="1"/>
    <col min="486" max="486" width="92.375" style="4" customWidth="1"/>
    <col min="487" max="487" width="12.5" style="4" customWidth="1"/>
    <col min="488" max="488" width="6.75" style="4" customWidth="1"/>
    <col min="489" max="738" width="9" style="4" customWidth="1"/>
    <col min="739" max="739" width="4.25" style="4" customWidth="1"/>
    <col min="740" max="740" width="28.625" style="4" customWidth="1"/>
    <col min="741" max="741" width="9.875" style="4" customWidth="1"/>
    <col min="742" max="742" width="92.375" style="4" customWidth="1"/>
    <col min="743" max="743" width="12.5" style="4" customWidth="1"/>
    <col min="744" max="744" width="6.75" style="4" customWidth="1"/>
    <col min="745" max="994" width="9" style="4" customWidth="1"/>
    <col min="995" max="995" width="4.25" style="4" customWidth="1"/>
    <col min="996" max="996" width="28.625" style="4" customWidth="1"/>
    <col min="997" max="997" width="9.875" style="4" customWidth="1"/>
    <col min="998" max="998" width="92.375" style="4" customWidth="1"/>
    <col min="999" max="999" width="12.5" style="4" customWidth="1"/>
    <col min="1000" max="1000" width="6.75" style="4" customWidth="1"/>
    <col min="1001" max="1250" width="9" style="4" customWidth="1"/>
    <col min="1251" max="1251" width="4.25" style="4" customWidth="1"/>
    <col min="1252" max="1252" width="28.625" style="4" customWidth="1"/>
    <col min="1253" max="1253" width="9.875" style="4" customWidth="1"/>
    <col min="1254" max="1254" width="92.375" style="4" customWidth="1"/>
    <col min="1255" max="1255" width="12.5" style="4" customWidth="1"/>
    <col min="1256" max="1256" width="6.75" style="4" customWidth="1"/>
    <col min="1257" max="1506" width="9" style="4" customWidth="1"/>
    <col min="1507" max="1507" width="4.25" style="4" customWidth="1"/>
    <col min="1508" max="1508" width="28.625" style="4" customWidth="1"/>
    <col min="1509" max="1509" width="9.875" style="4" customWidth="1"/>
    <col min="1510" max="1510" width="92.375" style="4" customWidth="1"/>
    <col min="1511" max="1511" width="12.5" style="4" customWidth="1"/>
    <col min="1512" max="1512" width="6.75" style="4" customWidth="1"/>
    <col min="1513" max="1762" width="9" style="4" customWidth="1"/>
    <col min="1763" max="1763" width="4.25" style="4" customWidth="1"/>
    <col min="1764" max="1764" width="28.625" style="4" customWidth="1"/>
    <col min="1765" max="1765" width="9.875" style="4" customWidth="1"/>
    <col min="1766" max="1766" width="92.375" style="4" customWidth="1"/>
    <col min="1767" max="1767" width="12.5" style="4" customWidth="1"/>
    <col min="1768" max="1768" width="6.75" style="4" customWidth="1"/>
    <col min="1769" max="2018" width="9" style="4" customWidth="1"/>
    <col min="2019" max="2019" width="4.25" style="4" customWidth="1"/>
    <col min="2020" max="2020" width="28.625" style="4" customWidth="1"/>
    <col min="2021" max="2021" width="9.875" style="4" customWidth="1"/>
    <col min="2022" max="2022" width="92.375" style="4" customWidth="1"/>
    <col min="2023" max="2023" width="12.5" style="4" customWidth="1"/>
    <col min="2024" max="2024" width="6.75" style="4" customWidth="1"/>
    <col min="2025" max="2274" width="9" style="4" customWidth="1"/>
    <col min="2275" max="2275" width="4.25" style="4" customWidth="1"/>
    <col min="2276" max="2276" width="28.625" style="4" customWidth="1"/>
    <col min="2277" max="2277" width="9.875" style="4" customWidth="1"/>
    <col min="2278" max="2278" width="92.375" style="4" customWidth="1"/>
    <col min="2279" max="2279" width="12.5" style="4" customWidth="1"/>
    <col min="2280" max="2280" width="6.75" style="4" customWidth="1"/>
    <col min="2281" max="2530" width="9" style="4" customWidth="1"/>
    <col min="2531" max="2531" width="4.25" style="4" customWidth="1"/>
    <col min="2532" max="2532" width="28.625" style="4" customWidth="1"/>
    <col min="2533" max="2533" width="9.875" style="4" customWidth="1"/>
    <col min="2534" max="2534" width="92.375" style="4" customWidth="1"/>
    <col min="2535" max="2535" width="12.5" style="4" customWidth="1"/>
    <col min="2536" max="2536" width="6.75" style="4" customWidth="1"/>
    <col min="2537" max="2786" width="9" style="4" customWidth="1"/>
    <col min="2787" max="2787" width="4.25" style="4" customWidth="1"/>
    <col min="2788" max="2788" width="28.625" style="4" customWidth="1"/>
    <col min="2789" max="2789" width="9.875" style="4" customWidth="1"/>
    <col min="2790" max="2790" width="92.375" style="4" customWidth="1"/>
    <col min="2791" max="2791" width="12.5" style="4" customWidth="1"/>
    <col min="2792" max="2792" width="6.75" style="4" customWidth="1"/>
    <col min="2793" max="3042" width="9" style="4" customWidth="1"/>
    <col min="3043" max="3043" width="4.25" style="4" customWidth="1"/>
    <col min="3044" max="3044" width="28.625" style="4" customWidth="1"/>
    <col min="3045" max="3045" width="9.875" style="4" customWidth="1"/>
    <col min="3046" max="3046" width="92.375" style="4" customWidth="1"/>
    <col min="3047" max="3047" width="12.5" style="4" customWidth="1"/>
    <col min="3048" max="3048" width="6.75" style="4" customWidth="1"/>
    <col min="3049" max="3298" width="9" style="4" customWidth="1"/>
    <col min="3299" max="3299" width="4.25" style="4" customWidth="1"/>
    <col min="3300" max="3300" width="28.625" style="4" customWidth="1"/>
    <col min="3301" max="3301" width="9.875" style="4" customWidth="1"/>
    <col min="3302" max="3302" width="92.375" style="4" customWidth="1"/>
    <col min="3303" max="3303" width="12.5" style="4" customWidth="1"/>
    <col min="3304" max="3304" width="6.75" style="4" customWidth="1"/>
    <col min="3305" max="3554" width="9" style="4" customWidth="1"/>
    <col min="3555" max="3555" width="4.25" style="4" customWidth="1"/>
    <col min="3556" max="3556" width="28.625" style="4" customWidth="1"/>
    <col min="3557" max="3557" width="9.875" style="4" customWidth="1"/>
    <col min="3558" max="3558" width="92.375" style="4" customWidth="1"/>
    <col min="3559" max="3559" width="12.5" style="4" customWidth="1"/>
    <col min="3560" max="3560" width="6.75" style="4" customWidth="1"/>
    <col min="3561" max="3810" width="9" style="4" customWidth="1"/>
    <col min="3811" max="3811" width="4.25" style="4" customWidth="1"/>
    <col min="3812" max="3812" width="28.625" style="4" customWidth="1"/>
    <col min="3813" max="3813" width="9.875" style="4" customWidth="1"/>
    <col min="3814" max="3814" width="92.375" style="4" customWidth="1"/>
    <col min="3815" max="3815" width="12.5" style="4" customWidth="1"/>
    <col min="3816" max="3816" width="6.75" style="4" customWidth="1"/>
    <col min="3817" max="4066" width="9" style="4" customWidth="1"/>
    <col min="4067" max="4067" width="4.25" style="4" customWidth="1"/>
    <col min="4068" max="4068" width="28.625" style="4" customWidth="1"/>
    <col min="4069" max="4069" width="9.875" style="4" customWidth="1"/>
    <col min="4070" max="4070" width="92.375" style="4" customWidth="1"/>
    <col min="4071" max="4071" width="12.5" style="4" customWidth="1"/>
    <col min="4072" max="4072" width="6.75" style="4" customWidth="1"/>
    <col min="4073" max="4322" width="9" style="4" customWidth="1"/>
    <col min="4323" max="4323" width="4.25" style="4" customWidth="1"/>
    <col min="4324" max="4324" width="28.625" style="4" customWidth="1"/>
    <col min="4325" max="4325" width="9.875" style="4" customWidth="1"/>
    <col min="4326" max="4326" width="92.375" style="4" customWidth="1"/>
    <col min="4327" max="4327" width="12.5" style="4" customWidth="1"/>
    <col min="4328" max="4328" width="6.75" style="4" customWidth="1"/>
    <col min="4329" max="4578" width="9" style="4" customWidth="1"/>
    <col min="4579" max="4579" width="4.25" style="4" customWidth="1"/>
    <col min="4580" max="4580" width="28.625" style="4" customWidth="1"/>
    <col min="4581" max="4581" width="9.875" style="4" customWidth="1"/>
    <col min="4582" max="4582" width="92.375" style="4" customWidth="1"/>
    <col min="4583" max="4583" width="12.5" style="4" customWidth="1"/>
    <col min="4584" max="4584" width="6.75" style="4" customWidth="1"/>
    <col min="4585" max="4834" width="9" style="4" customWidth="1"/>
    <col min="4835" max="4835" width="4.25" style="4" customWidth="1"/>
    <col min="4836" max="4836" width="28.625" style="4" customWidth="1"/>
    <col min="4837" max="4837" width="9.875" style="4" customWidth="1"/>
    <col min="4838" max="4838" width="92.375" style="4" customWidth="1"/>
    <col min="4839" max="4839" width="12.5" style="4" customWidth="1"/>
    <col min="4840" max="4840" width="6.75" style="4" customWidth="1"/>
    <col min="4841" max="5090" width="9" style="4" customWidth="1"/>
    <col min="5091" max="5091" width="4.25" style="4" customWidth="1"/>
    <col min="5092" max="5092" width="28.625" style="4" customWidth="1"/>
    <col min="5093" max="5093" width="9.875" style="4" customWidth="1"/>
    <col min="5094" max="5094" width="92.375" style="4" customWidth="1"/>
    <col min="5095" max="5095" width="12.5" style="4" customWidth="1"/>
    <col min="5096" max="5096" width="6.75" style="4" customWidth="1"/>
    <col min="5097" max="5346" width="9" style="4" customWidth="1"/>
    <col min="5347" max="5347" width="4.25" style="4" customWidth="1"/>
    <col min="5348" max="5348" width="28.625" style="4" customWidth="1"/>
    <col min="5349" max="5349" width="9.875" style="4" customWidth="1"/>
    <col min="5350" max="5350" width="92.375" style="4" customWidth="1"/>
    <col min="5351" max="5351" width="12.5" style="4" customWidth="1"/>
    <col min="5352" max="5352" width="6.75" style="4" customWidth="1"/>
    <col min="5353" max="5602" width="9" style="4" customWidth="1"/>
    <col min="5603" max="5603" width="4.25" style="4" customWidth="1"/>
    <col min="5604" max="5604" width="28.625" style="4" customWidth="1"/>
    <col min="5605" max="5605" width="9.875" style="4" customWidth="1"/>
    <col min="5606" max="5606" width="92.375" style="4" customWidth="1"/>
    <col min="5607" max="5607" width="12.5" style="4" customWidth="1"/>
    <col min="5608" max="5608" width="6.75" style="4" customWidth="1"/>
    <col min="5609" max="5858" width="9" style="4" customWidth="1"/>
    <col min="5859" max="5859" width="4.25" style="4" customWidth="1"/>
    <col min="5860" max="5860" width="28.625" style="4" customWidth="1"/>
    <col min="5861" max="5861" width="9.875" style="4" customWidth="1"/>
    <col min="5862" max="5862" width="92.375" style="4" customWidth="1"/>
    <col min="5863" max="5863" width="12.5" style="4" customWidth="1"/>
    <col min="5864" max="5864" width="6.75" style="4" customWidth="1"/>
    <col min="5865" max="6114" width="9" style="4" customWidth="1"/>
    <col min="6115" max="6115" width="4.25" style="4" customWidth="1"/>
    <col min="6116" max="6116" width="28.625" style="4" customWidth="1"/>
    <col min="6117" max="6117" width="9.875" style="4" customWidth="1"/>
    <col min="6118" max="6118" width="92.375" style="4" customWidth="1"/>
    <col min="6119" max="6119" width="12.5" style="4" customWidth="1"/>
    <col min="6120" max="6120" width="6.75" style="4" customWidth="1"/>
    <col min="6121" max="6370" width="9" style="4" customWidth="1"/>
    <col min="6371" max="6371" width="4.25" style="4" customWidth="1"/>
    <col min="6372" max="6372" width="28.625" style="4" customWidth="1"/>
    <col min="6373" max="6373" width="9.875" style="4" customWidth="1"/>
    <col min="6374" max="6374" width="92.375" style="4" customWidth="1"/>
    <col min="6375" max="6375" width="12.5" style="4" customWidth="1"/>
    <col min="6376" max="6376" width="6.75" style="4" customWidth="1"/>
    <col min="6377" max="6626" width="9" style="4" customWidth="1"/>
    <col min="6627" max="6627" width="4.25" style="4" customWidth="1"/>
    <col min="6628" max="6628" width="28.625" style="4" customWidth="1"/>
    <col min="6629" max="6629" width="9.875" style="4" customWidth="1"/>
    <col min="6630" max="6630" width="92.375" style="4" customWidth="1"/>
    <col min="6631" max="6631" width="12.5" style="4" customWidth="1"/>
    <col min="6632" max="6632" width="6.75" style="4" customWidth="1"/>
    <col min="6633" max="6882" width="9" style="4" customWidth="1"/>
    <col min="6883" max="6883" width="4.25" style="4" customWidth="1"/>
    <col min="6884" max="6884" width="28.625" style="4" customWidth="1"/>
    <col min="6885" max="6885" width="9.875" style="4" customWidth="1"/>
    <col min="6886" max="6886" width="92.375" style="4" customWidth="1"/>
    <col min="6887" max="6887" width="12.5" style="4" customWidth="1"/>
    <col min="6888" max="6888" width="6.75" style="4" customWidth="1"/>
    <col min="6889" max="7138" width="9" style="4" customWidth="1"/>
    <col min="7139" max="7139" width="4.25" style="4" customWidth="1"/>
    <col min="7140" max="7140" width="28.625" style="4" customWidth="1"/>
    <col min="7141" max="7141" width="9.875" style="4" customWidth="1"/>
    <col min="7142" max="7142" width="92.375" style="4" customWidth="1"/>
    <col min="7143" max="7143" width="12.5" style="4" customWidth="1"/>
    <col min="7144" max="7144" width="6.75" style="4" customWidth="1"/>
    <col min="7145" max="7394" width="9" style="4" customWidth="1"/>
    <col min="7395" max="7395" width="4.25" style="4" customWidth="1"/>
    <col min="7396" max="7396" width="28.625" style="4" customWidth="1"/>
    <col min="7397" max="7397" width="9.875" style="4" customWidth="1"/>
    <col min="7398" max="7398" width="92.375" style="4" customWidth="1"/>
    <col min="7399" max="7399" width="12.5" style="4" customWidth="1"/>
    <col min="7400" max="7400" width="6.75" style="4" customWidth="1"/>
    <col min="7401" max="7650" width="9" style="4" customWidth="1"/>
    <col min="7651" max="7651" width="4.25" style="4" customWidth="1"/>
    <col min="7652" max="7652" width="28.625" style="4" customWidth="1"/>
    <col min="7653" max="7653" width="9.875" style="4" customWidth="1"/>
    <col min="7654" max="7654" width="92.375" style="4" customWidth="1"/>
    <col min="7655" max="7655" width="12.5" style="4" customWidth="1"/>
    <col min="7656" max="7656" width="6.75" style="4" customWidth="1"/>
    <col min="7657" max="7906" width="9" style="4" customWidth="1"/>
    <col min="7907" max="7907" width="4.25" style="4" customWidth="1"/>
    <col min="7908" max="7908" width="28.625" style="4" customWidth="1"/>
    <col min="7909" max="7909" width="9.875" style="4" customWidth="1"/>
    <col min="7910" max="7910" width="92.375" style="4" customWidth="1"/>
    <col min="7911" max="7911" width="12.5" style="4" customWidth="1"/>
    <col min="7912" max="7912" width="6.75" style="4" customWidth="1"/>
    <col min="7913" max="8162" width="9" style="4" customWidth="1"/>
    <col min="8163" max="8163" width="4.25" style="4" customWidth="1"/>
    <col min="8164" max="8164" width="28.625" style="4" customWidth="1"/>
    <col min="8165" max="8165" width="9.875" style="4" customWidth="1"/>
    <col min="8166" max="8166" width="92.375" style="4" customWidth="1"/>
    <col min="8167" max="8167" width="12.5" style="4" customWidth="1"/>
    <col min="8168" max="8168" width="6.75" style="4" customWidth="1"/>
    <col min="8169" max="8418" width="9" style="4" customWidth="1"/>
    <col min="8419" max="8419" width="4.25" style="4" customWidth="1"/>
    <col min="8420" max="8420" width="28.625" style="4" customWidth="1"/>
    <col min="8421" max="8421" width="9.875" style="4" customWidth="1"/>
    <col min="8422" max="8422" width="92.375" style="4" customWidth="1"/>
    <col min="8423" max="8423" width="12.5" style="4" customWidth="1"/>
    <col min="8424" max="8424" width="6.75" style="4" customWidth="1"/>
    <col min="8425" max="8674" width="9" style="4" customWidth="1"/>
    <col min="8675" max="8675" width="4.25" style="4" customWidth="1"/>
    <col min="8676" max="8676" width="28.625" style="4" customWidth="1"/>
    <col min="8677" max="8677" width="9.875" style="4" customWidth="1"/>
    <col min="8678" max="8678" width="92.375" style="4" customWidth="1"/>
    <col min="8679" max="8679" width="12.5" style="4" customWidth="1"/>
    <col min="8680" max="8680" width="6.75" style="4" customWidth="1"/>
    <col min="8681" max="8930" width="9" style="4" customWidth="1"/>
    <col min="8931" max="8931" width="4.25" style="4" customWidth="1"/>
    <col min="8932" max="8932" width="28.625" style="4" customWidth="1"/>
    <col min="8933" max="8933" width="9.875" style="4" customWidth="1"/>
    <col min="8934" max="8934" width="92.375" style="4" customWidth="1"/>
    <col min="8935" max="8935" width="12.5" style="4" customWidth="1"/>
    <col min="8936" max="8936" width="6.75" style="4" customWidth="1"/>
    <col min="8937" max="9186" width="9" style="4" customWidth="1"/>
    <col min="9187" max="9187" width="4.25" style="4" customWidth="1"/>
    <col min="9188" max="9188" width="28.625" style="4" customWidth="1"/>
    <col min="9189" max="9189" width="9.875" style="4" customWidth="1"/>
    <col min="9190" max="9190" width="92.375" style="4" customWidth="1"/>
    <col min="9191" max="9191" width="12.5" style="4" customWidth="1"/>
    <col min="9192" max="9192" width="6.75" style="4" customWidth="1"/>
    <col min="9193" max="9442" width="9" style="4" customWidth="1"/>
    <col min="9443" max="9443" width="4.25" style="4" customWidth="1"/>
    <col min="9444" max="9444" width="28.625" style="4" customWidth="1"/>
    <col min="9445" max="9445" width="9.875" style="4" customWidth="1"/>
    <col min="9446" max="9446" width="92.375" style="4" customWidth="1"/>
    <col min="9447" max="9447" width="12.5" style="4" customWidth="1"/>
    <col min="9448" max="9448" width="6.75" style="4" customWidth="1"/>
    <col min="9449" max="9698" width="9" style="4" customWidth="1"/>
    <col min="9699" max="9699" width="4.25" style="4" customWidth="1"/>
    <col min="9700" max="9700" width="28.625" style="4" customWidth="1"/>
    <col min="9701" max="9701" width="9.875" style="4" customWidth="1"/>
    <col min="9702" max="9702" width="92.375" style="4" customWidth="1"/>
    <col min="9703" max="9703" width="12.5" style="4" customWidth="1"/>
    <col min="9704" max="9704" width="6.75" style="4" customWidth="1"/>
    <col min="9705" max="9954" width="9" style="4" customWidth="1"/>
    <col min="9955" max="9955" width="4.25" style="4" customWidth="1"/>
    <col min="9956" max="9956" width="28.625" style="4" customWidth="1"/>
    <col min="9957" max="9957" width="9.875" style="4" customWidth="1"/>
    <col min="9958" max="9958" width="92.375" style="4" customWidth="1"/>
    <col min="9959" max="9959" width="12.5" style="4" customWidth="1"/>
    <col min="9960" max="9960" width="6.75" style="4" customWidth="1"/>
    <col min="9961" max="10210" width="9" style="4" customWidth="1"/>
    <col min="10211" max="10211" width="4.25" style="4" customWidth="1"/>
    <col min="10212" max="10212" width="28.625" style="4" customWidth="1"/>
    <col min="10213" max="10213" width="9.875" style="4" customWidth="1"/>
    <col min="10214" max="10214" width="92.375" style="4" customWidth="1"/>
    <col min="10215" max="10215" width="12.5" style="4" customWidth="1"/>
    <col min="10216" max="10216" width="6.75" style="4" customWidth="1"/>
    <col min="10217" max="10466" width="9" style="4" customWidth="1"/>
    <col min="10467" max="10467" width="4.25" style="4" customWidth="1"/>
    <col min="10468" max="10468" width="28.625" style="4" customWidth="1"/>
    <col min="10469" max="10469" width="9.875" style="4" customWidth="1"/>
    <col min="10470" max="10470" width="92.375" style="4" customWidth="1"/>
    <col min="10471" max="10471" width="12.5" style="4" customWidth="1"/>
    <col min="10472" max="10472" width="6.75" style="4" customWidth="1"/>
    <col min="10473" max="10722" width="9" style="4" customWidth="1"/>
    <col min="10723" max="10723" width="4.25" style="4" customWidth="1"/>
    <col min="10724" max="10724" width="28.625" style="4" customWidth="1"/>
    <col min="10725" max="10725" width="9.875" style="4" customWidth="1"/>
    <col min="10726" max="10726" width="92.375" style="4" customWidth="1"/>
    <col min="10727" max="10727" width="12.5" style="4" customWidth="1"/>
    <col min="10728" max="10728" width="6.75" style="4" customWidth="1"/>
    <col min="10729" max="10978" width="9" style="4" customWidth="1"/>
    <col min="10979" max="10979" width="4.25" style="4" customWidth="1"/>
    <col min="10980" max="10980" width="28.625" style="4" customWidth="1"/>
    <col min="10981" max="10981" width="9.875" style="4" customWidth="1"/>
    <col min="10982" max="10982" width="92.375" style="4" customWidth="1"/>
    <col min="10983" max="10983" width="12.5" style="4" customWidth="1"/>
    <col min="10984" max="10984" width="6.75" style="4" customWidth="1"/>
    <col min="10985" max="11234" width="9" style="4" customWidth="1"/>
    <col min="11235" max="11235" width="4.25" style="4" customWidth="1"/>
    <col min="11236" max="11236" width="28.625" style="4" customWidth="1"/>
    <col min="11237" max="11237" width="9.875" style="4" customWidth="1"/>
    <col min="11238" max="11238" width="92.375" style="4" customWidth="1"/>
    <col min="11239" max="11239" width="12.5" style="4" customWidth="1"/>
    <col min="11240" max="11240" width="6.75" style="4" customWidth="1"/>
    <col min="11241" max="11490" width="9" style="4" customWidth="1"/>
    <col min="11491" max="11491" width="4.25" style="4" customWidth="1"/>
    <col min="11492" max="11492" width="28.625" style="4" customWidth="1"/>
    <col min="11493" max="11493" width="9.875" style="4" customWidth="1"/>
    <col min="11494" max="11494" width="92.375" style="4" customWidth="1"/>
    <col min="11495" max="11495" width="12.5" style="4" customWidth="1"/>
    <col min="11496" max="11496" width="6.75" style="4" customWidth="1"/>
    <col min="11497" max="11746" width="9" style="4" customWidth="1"/>
    <col min="11747" max="11747" width="4.25" style="4" customWidth="1"/>
    <col min="11748" max="11748" width="28.625" style="4" customWidth="1"/>
    <col min="11749" max="11749" width="9.875" style="4" customWidth="1"/>
    <col min="11750" max="11750" width="92.375" style="4" customWidth="1"/>
    <col min="11751" max="11751" width="12.5" style="4" customWidth="1"/>
    <col min="11752" max="11752" width="6.75" style="4" customWidth="1"/>
    <col min="11753" max="12002" width="9" style="4" customWidth="1"/>
    <col min="12003" max="12003" width="4.25" style="4" customWidth="1"/>
    <col min="12004" max="12004" width="28.625" style="4" customWidth="1"/>
    <col min="12005" max="12005" width="9.875" style="4" customWidth="1"/>
    <col min="12006" max="12006" width="92.375" style="4" customWidth="1"/>
    <col min="12007" max="12007" width="12.5" style="4" customWidth="1"/>
    <col min="12008" max="12008" width="6.75" style="4" customWidth="1"/>
    <col min="12009" max="12258" width="9" style="4" customWidth="1"/>
    <col min="12259" max="12259" width="4.25" style="4" customWidth="1"/>
    <col min="12260" max="12260" width="28.625" style="4" customWidth="1"/>
    <col min="12261" max="12261" width="9.875" style="4" customWidth="1"/>
    <col min="12262" max="12262" width="92.375" style="4" customWidth="1"/>
    <col min="12263" max="12263" width="12.5" style="4" customWidth="1"/>
    <col min="12264" max="12264" width="6.75" style="4" customWidth="1"/>
    <col min="12265" max="12514" width="9" style="4" customWidth="1"/>
    <col min="12515" max="12515" width="4.25" style="4" customWidth="1"/>
    <col min="12516" max="12516" width="28.625" style="4" customWidth="1"/>
    <col min="12517" max="12517" width="9.875" style="4" customWidth="1"/>
    <col min="12518" max="12518" width="92.375" style="4" customWidth="1"/>
    <col min="12519" max="12519" width="12.5" style="4" customWidth="1"/>
    <col min="12520" max="12520" width="6.75" style="4" customWidth="1"/>
    <col min="12521" max="12770" width="9" style="4" customWidth="1"/>
    <col min="12771" max="12771" width="4.25" style="4" customWidth="1"/>
    <col min="12772" max="12772" width="28.625" style="4" customWidth="1"/>
    <col min="12773" max="12773" width="9.875" style="4" customWidth="1"/>
    <col min="12774" max="12774" width="92.375" style="4" customWidth="1"/>
    <col min="12775" max="12775" width="12.5" style="4" customWidth="1"/>
    <col min="12776" max="12776" width="6.75" style="4" customWidth="1"/>
    <col min="12777" max="13026" width="9" style="4" customWidth="1"/>
    <col min="13027" max="13027" width="4.25" style="4" customWidth="1"/>
    <col min="13028" max="13028" width="28.625" style="4" customWidth="1"/>
    <col min="13029" max="13029" width="9.875" style="4" customWidth="1"/>
    <col min="13030" max="13030" width="92.375" style="4" customWidth="1"/>
    <col min="13031" max="13031" width="12.5" style="4" customWidth="1"/>
    <col min="13032" max="13032" width="6.75" style="4" customWidth="1"/>
    <col min="13033" max="13282" width="9" style="4" customWidth="1"/>
    <col min="13283" max="13283" width="4.25" style="4" customWidth="1"/>
    <col min="13284" max="13284" width="28.625" style="4" customWidth="1"/>
    <col min="13285" max="13285" width="9.875" style="4" customWidth="1"/>
    <col min="13286" max="13286" width="92.375" style="4" customWidth="1"/>
    <col min="13287" max="13287" width="12.5" style="4" customWidth="1"/>
    <col min="13288" max="13288" width="6.75" style="4" customWidth="1"/>
    <col min="13289" max="13538" width="9" style="4" customWidth="1"/>
    <col min="13539" max="13539" width="4.25" style="4" customWidth="1"/>
    <col min="13540" max="13540" width="28.625" style="4" customWidth="1"/>
    <col min="13541" max="13541" width="9.875" style="4" customWidth="1"/>
    <col min="13542" max="13542" width="92.375" style="4" customWidth="1"/>
    <col min="13543" max="13543" width="12.5" style="4" customWidth="1"/>
    <col min="13544" max="13544" width="6.75" style="4" customWidth="1"/>
    <col min="13545" max="13794" width="9" style="4" customWidth="1"/>
    <col min="13795" max="13795" width="4.25" style="4" customWidth="1"/>
    <col min="13796" max="13796" width="28.625" style="4" customWidth="1"/>
    <col min="13797" max="13797" width="9.875" style="4" customWidth="1"/>
    <col min="13798" max="13798" width="92.375" style="4" customWidth="1"/>
    <col min="13799" max="13799" width="12.5" style="4" customWidth="1"/>
    <col min="13800" max="13800" width="6.75" style="4" customWidth="1"/>
    <col min="13801" max="14050" width="9" style="4" customWidth="1"/>
    <col min="14051" max="14051" width="4.25" style="4" customWidth="1"/>
    <col min="14052" max="14052" width="28.625" style="4" customWidth="1"/>
    <col min="14053" max="14053" width="9.875" style="4" customWidth="1"/>
    <col min="14054" max="14054" width="92.375" style="4" customWidth="1"/>
    <col min="14055" max="14055" width="12.5" style="4" customWidth="1"/>
    <col min="14056" max="14056" width="6.75" style="4" customWidth="1"/>
    <col min="14057" max="14306" width="9" style="4" customWidth="1"/>
    <col min="14307" max="14307" width="4.25" style="4" customWidth="1"/>
    <col min="14308" max="14308" width="28.625" style="4" customWidth="1"/>
    <col min="14309" max="14309" width="9.875" style="4" customWidth="1"/>
    <col min="14310" max="14310" width="92.375" style="4" customWidth="1"/>
    <col min="14311" max="14311" width="12.5" style="4" customWidth="1"/>
    <col min="14312" max="14312" width="6.75" style="4" customWidth="1"/>
    <col min="14313" max="14562" width="9" style="4" customWidth="1"/>
    <col min="14563" max="14563" width="4.25" style="4" customWidth="1"/>
    <col min="14564" max="14564" width="28.625" style="4" customWidth="1"/>
    <col min="14565" max="14565" width="9.875" style="4" customWidth="1"/>
    <col min="14566" max="14566" width="92.375" style="4" customWidth="1"/>
    <col min="14567" max="14567" width="12.5" style="4" customWidth="1"/>
    <col min="14568" max="14568" width="6.75" style="4" customWidth="1"/>
    <col min="14569" max="14818" width="9" style="4" customWidth="1"/>
    <col min="14819" max="14819" width="4.25" style="4" customWidth="1"/>
    <col min="14820" max="14820" width="28.625" style="4" customWidth="1"/>
    <col min="14821" max="14821" width="9.875" style="4" customWidth="1"/>
    <col min="14822" max="14822" width="92.375" style="4" customWidth="1"/>
    <col min="14823" max="14823" width="12.5" style="4" customWidth="1"/>
    <col min="14824" max="14824" width="6.75" style="4" customWidth="1"/>
    <col min="14825" max="15074" width="9" style="4" customWidth="1"/>
    <col min="15075" max="15075" width="4.25" style="4" customWidth="1"/>
    <col min="15076" max="15076" width="28.625" style="4" customWidth="1"/>
    <col min="15077" max="15077" width="9.875" style="4" customWidth="1"/>
    <col min="15078" max="15078" width="92.375" style="4" customWidth="1"/>
    <col min="15079" max="15079" width="12.5" style="4" customWidth="1"/>
    <col min="15080" max="15080" width="6.75" style="4" customWidth="1"/>
    <col min="15081" max="15330" width="9" style="4" customWidth="1"/>
    <col min="15331" max="15331" width="4.25" style="4" customWidth="1"/>
    <col min="15332" max="15332" width="28.625" style="4" customWidth="1"/>
    <col min="15333" max="15333" width="9.875" style="4" customWidth="1"/>
    <col min="15334" max="15334" width="92.375" style="4" customWidth="1"/>
    <col min="15335" max="15335" width="12.5" style="4" customWidth="1"/>
    <col min="15336" max="15336" width="6.75" style="4" customWidth="1"/>
    <col min="15337" max="15586" width="9" style="4" customWidth="1"/>
    <col min="15587" max="15587" width="4.25" style="4" customWidth="1"/>
    <col min="15588" max="15588" width="28.625" style="4" customWidth="1"/>
    <col min="15589" max="15589" width="9.875" style="4" customWidth="1"/>
    <col min="15590" max="15590" width="92.375" style="4" customWidth="1"/>
    <col min="15591" max="15591" width="12.5" style="4" customWidth="1"/>
    <col min="15592" max="15592" width="6.75" style="4" customWidth="1"/>
    <col min="15593" max="15842" width="9" style="4" customWidth="1"/>
    <col min="15843" max="15843" width="4.25" style="4" customWidth="1"/>
    <col min="15844" max="15844" width="28.625" style="4" customWidth="1"/>
    <col min="15845" max="15845" width="9.875" style="4" customWidth="1"/>
    <col min="15846" max="15846" width="92.375" style="4" customWidth="1"/>
    <col min="15847" max="15847" width="12.5" style="4" customWidth="1"/>
    <col min="15848" max="15848" width="6.75" style="4" customWidth="1"/>
    <col min="15849" max="16098" width="9" style="4" customWidth="1"/>
    <col min="16099" max="16099" width="4.25" style="4" customWidth="1"/>
    <col min="16100" max="16100" width="28.625" style="4" customWidth="1"/>
    <col min="16101" max="16101" width="9.875" style="4" customWidth="1"/>
    <col min="16102" max="16102" width="92.375" style="4" customWidth="1"/>
    <col min="16103" max="16103" width="12.5" style="4" customWidth="1"/>
    <col min="16104" max="16104" width="6.75" style="4" customWidth="1"/>
    <col min="16105" max="16357" width="9" style="4" customWidth="1"/>
    <col min="16358" max="16384" width="9" style="4"/>
  </cols>
  <sheetData>
    <row r="1" spans="1:7">
      <c r="A1" s="17" t="s">
        <v>152</v>
      </c>
    </row>
    <row r="2" spans="1:7" ht="28.9" customHeight="1">
      <c r="A2" s="64" t="s">
        <v>108</v>
      </c>
      <c r="B2" s="64"/>
      <c r="C2" s="64"/>
      <c r="D2" s="64"/>
      <c r="E2" s="64"/>
      <c r="F2" s="64"/>
      <c r="G2" s="64"/>
    </row>
    <row r="3" spans="1:7" ht="19.899999999999999" customHeight="1">
      <c r="A3" s="24"/>
      <c r="B3" s="24"/>
      <c r="C3" s="25"/>
      <c r="D3" s="24"/>
      <c r="E3" s="24"/>
      <c r="F3" s="24"/>
      <c r="G3" s="26"/>
    </row>
    <row r="4" spans="1:7" s="22" customFormat="1" ht="34.9" customHeight="1">
      <c r="A4" s="58" t="s">
        <v>0</v>
      </c>
      <c r="B4" s="65" t="s">
        <v>1</v>
      </c>
      <c r="C4" s="65"/>
      <c r="D4" s="27" t="s">
        <v>105</v>
      </c>
      <c r="E4" s="58" t="s">
        <v>2</v>
      </c>
      <c r="F4" s="58" t="s">
        <v>3</v>
      </c>
      <c r="G4" s="58" t="s">
        <v>4</v>
      </c>
    </row>
    <row r="5" spans="1:7" ht="25.35" customHeight="1">
      <c r="A5" s="65" t="s">
        <v>5</v>
      </c>
      <c r="B5" s="65"/>
      <c r="C5" s="65"/>
      <c r="D5" s="28">
        <f>D43+D6</f>
        <v>3655.5</v>
      </c>
      <c r="E5" s="29"/>
      <c r="F5" s="58"/>
      <c r="G5" s="58"/>
    </row>
    <row r="6" spans="1:7" s="32" customFormat="1" ht="25.35" customHeight="1">
      <c r="A6" s="66" t="s">
        <v>6</v>
      </c>
      <c r="B6" s="66"/>
      <c r="C6" s="66"/>
      <c r="D6" s="30">
        <f>SUM(D7:D42)</f>
        <v>2161.5</v>
      </c>
      <c r="E6" s="31"/>
      <c r="F6" s="31"/>
      <c r="G6" s="31"/>
    </row>
    <row r="7" spans="1:7" ht="100.9" customHeight="1">
      <c r="A7" s="54">
        <f t="shared" ref="A7:A42" si="0">ROW()-6</f>
        <v>1</v>
      </c>
      <c r="B7" s="62" t="s">
        <v>7</v>
      </c>
      <c r="C7" s="33" t="s">
        <v>75</v>
      </c>
      <c r="D7" s="16">
        <v>55</v>
      </c>
      <c r="E7" s="33" t="s">
        <v>179</v>
      </c>
      <c r="F7" s="67" t="s">
        <v>11</v>
      </c>
      <c r="G7" s="62" t="s">
        <v>9</v>
      </c>
    </row>
    <row r="8" spans="1:7" ht="54.2" customHeight="1">
      <c r="A8" s="54">
        <f t="shared" si="0"/>
        <v>2</v>
      </c>
      <c r="B8" s="62"/>
      <c r="C8" s="33" t="s">
        <v>76</v>
      </c>
      <c r="D8" s="16">
        <v>20</v>
      </c>
      <c r="E8" s="33" t="s">
        <v>12</v>
      </c>
      <c r="F8" s="67"/>
      <c r="G8" s="62"/>
    </row>
    <row r="9" spans="1:7" ht="82.9" customHeight="1">
      <c r="A9" s="54">
        <f t="shared" si="0"/>
        <v>3</v>
      </c>
      <c r="B9" s="62"/>
      <c r="C9" s="33" t="s">
        <v>77</v>
      </c>
      <c r="D9" s="16">
        <v>18</v>
      </c>
      <c r="E9" s="33" t="s">
        <v>172</v>
      </c>
      <c r="F9" s="67"/>
      <c r="G9" s="62"/>
    </row>
    <row r="10" spans="1:7" ht="56.45" customHeight="1">
      <c r="A10" s="54">
        <f t="shared" si="0"/>
        <v>4</v>
      </c>
      <c r="B10" s="62"/>
      <c r="C10" s="33" t="s">
        <v>79</v>
      </c>
      <c r="D10" s="16">
        <v>50</v>
      </c>
      <c r="E10" s="1" t="s">
        <v>155</v>
      </c>
      <c r="F10" s="62" t="s">
        <v>8</v>
      </c>
      <c r="G10" s="62"/>
    </row>
    <row r="11" spans="1:7" ht="70.349999999999994" customHeight="1">
      <c r="A11" s="54">
        <f t="shared" si="0"/>
        <v>5</v>
      </c>
      <c r="B11" s="62"/>
      <c r="C11" s="33" t="s">
        <v>71</v>
      </c>
      <c r="D11" s="16">
        <v>15</v>
      </c>
      <c r="E11" s="1" t="s">
        <v>137</v>
      </c>
      <c r="F11" s="62"/>
      <c r="G11" s="62"/>
    </row>
    <row r="12" spans="1:7" ht="75" customHeight="1">
      <c r="A12" s="54">
        <f t="shared" si="0"/>
        <v>6</v>
      </c>
      <c r="B12" s="62"/>
      <c r="C12" s="33" t="s">
        <v>72</v>
      </c>
      <c r="D12" s="16">
        <v>20</v>
      </c>
      <c r="E12" s="1" t="s">
        <v>166</v>
      </c>
      <c r="F12" s="62"/>
      <c r="G12" s="62"/>
    </row>
    <row r="13" spans="1:7" ht="75" customHeight="1">
      <c r="A13" s="54">
        <f t="shared" si="0"/>
        <v>7</v>
      </c>
      <c r="B13" s="62"/>
      <c r="C13" s="33" t="s">
        <v>73</v>
      </c>
      <c r="D13" s="16">
        <v>15</v>
      </c>
      <c r="E13" s="1" t="s">
        <v>167</v>
      </c>
      <c r="F13" s="62"/>
      <c r="G13" s="62"/>
    </row>
    <row r="14" spans="1:7" ht="54.2" customHeight="1">
      <c r="A14" s="54">
        <f t="shared" si="0"/>
        <v>8</v>
      </c>
      <c r="B14" s="62"/>
      <c r="C14" s="33" t="s">
        <v>74</v>
      </c>
      <c r="D14" s="16">
        <v>162</v>
      </c>
      <c r="E14" s="33" t="s">
        <v>10</v>
      </c>
      <c r="F14" s="62"/>
      <c r="G14" s="62"/>
    </row>
    <row r="15" spans="1:7" ht="114.2" customHeight="1">
      <c r="A15" s="54">
        <f t="shared" si="0"/>
        <v>9</v>
      </c>
      <c r="B15" s="56" t="s">
        <v>7</v>
      </c>
      <c r="C15" s="33" t="s">
        <v>78</v>
      </c>
      <c r="D15" s="16">
        <v>40</v>
      </c>
      <c r="E15" s="33" t="s">
        <v>156</v>
      </c>
      <c r="F15" s="57" t="s">
        <v>13</v>
      </c>
      <c r="G15" s="56" t="s">
        <v>9</v>
      </c>
    </row>
    <row r="16" spans="1:7" ht="78.2" customHeight="1">
      <c r="A16" s="54">
        <f t="shared" si="0"/>
        <v>10</v>
      </c>
      <c r="B16" s="61" t="s">
        <v>14</v>
      </c>
      <c r="C16" s="34" t="s">
        <v>170</v>
      </c>
      <c r="D16" s="16">
        <v>50</v>
      </c>
      <c r="E16" s="5" t="s">
        <v>171</v>
      </c>
      <c r="F16" s="61" t="s">
        <v>15</v>
      </c>
      <c r="G16" s="61" t="s">
        <v>16</v>
      </c>
    </row>
    <row r="17" spans="1:10" s="36" customFormat="1" ht="90.2" customHeight="1">
      <c r="A17" s="54">
        <f t="shared" si="0"/>
        <v>11</v>
      </c>
      <c r="B17" s="61"/>
      <c r="C17" s="35" t="s">
        <v>95</v>
      </c>
      <c r="D17" s="16">
        <v>30</v>
      </c>
      <c r="E17" s="5" t="s">
        <v>163</v>
      </c>
      <c r="F17" s="61"/>
      <c r="G17" s="61"/>
      <c r="J17" s="37"/>
    </row>
    <row r="18" spans="1:10" ht="79.5" customHeight="1">
      <c r="A18" s="54">
        <f t="shared" si="0"/>
        <v>12</v>
      </c>
      <c r="B18" s="61"/>
      <c r="C18" s="38" t="s">
        <v>70</v>
      </c>
      <c r="D18" s="16">
        <v>60</v>
      </c>
      <c r="E18" s="39" t="s">
        <v>159</v>
      </c>
      <c r="F18" s="61"/>
      <c r="G18" s="61"/>
      <c r="J18" s="21"/>
    </row>
    <row r="19" spans="1:10" ht="58.9" customHeight="1">
      <c r="A19" s="54">
        <f t="shared" si="0"/>
        <v>13</v>
      </c>
      <c r="B19" s="61" t="s">
        <v>124</v>
      </c>
      <c r="C19" s="40" t="s">
        <v>168</v>
      </c>
      <c r="D19" s="16">
        <v>54</v>
      </c>
      <c r="E19" s="39" t="s">
        <v>85</v>
      </c>
      <c r="F19" s="60" t="s">
        <v>86</v>
      </c>
      <c r="G19" s="54" t="s">
        <v>103</v>
      </c>
    </row>
    <row r="20" spans="1:10" ht="48">
      <c r="A20" s="54">
        <f t="shared" si="0"/>
        <v>14</v>
      </c>
      <c r="B20" s="61"/>
      <c r="C20" s="35" t="s">
        <v>18</v>
      </c>
      <c r="D20" s="41">
        <v>200</v>
      </c>
      <c r="E20" s="39" t="s">
        <v>138</v>
      </c>
      <c r="F20" s="63" t="s">
        <v>123</v>
      </c>
      <c r="G20" s="61" t="s">
        <v>20</v>
      </c>
    </row>
    <row r="21" spans="1:10" ht="91.9" customHeight="1">
      <c r="A21" s="54">
        <f t="shared" si="0"/>
        <v>15</v>
      </c>
      <c r="B21" s="61"/>
      <c r="C21" s="35" t="s">
        <v>21</v>
      </c>
      <c r="D21" s="41">
        <v>45</v>
      </c>
      <c r="E21" s="39" t="s">
        <v>96</v>
      </c>
      <c r="F21" s="63"/>
      <c r="G21" s="61"/>
    </row>
    <row r="22" spans="1:10" ht="105.2" customHeight="1">
      <c r="A22" s="54">
        <f t="shared" si="0"/>
        <v>16</v>
      </c>
      <c r="B22" s="61"/>
      <c r="C22" s="35" t="s">
        <v>176</v>
      </c>
      <c r="D22" s="41">
        <v>75</v>
      </c>
      <c r="E22" s="39" t="s">
        <v>180</v>
      </c>
      <c r="F22" s="63"/>
      <c r="G22" s="61"/>
    </row>
    <row r="23" spans="1:10" ht="100.35" customHeight="1">
      <c r="A23" s="54">
        <f t="shared" si="0"/>
        <v>17</v>
      </c>
      <c r="B23" s="61" t="s">
        <v>124</v>
      </c>
      <c r="C23" s="40" t="s">
        <v>97</v>
      </c>
      <c r="D23" s="41">
        <v>60</v>
      </c>
      <c r="E23" s="35" t="s">
        <v>157</v>
      </c>
      <c r="F23" s="60" t="s">
        <v>100</v>
      </c>
      <c r="G23" s="54" t="s">
        <v>20</v>
      </c>
    </row>
    <row r="24" spans="1:10" ht="49.9" customHeight="1">
      <c r="A24" s="54">
        <f t="shared" si="0"/>
        <v>18</v>
      </c>
      <c r="B24" s="61"/>
      <c r="C24" s="35" t="s">
        <v>93</v>
      </c>
      <c r="D24" s="16">
        <v>30</v>
      </c>
      <c r="E24" s="39" t="s">
        <v>177</v>
      </c>
      <c r="F24" s="60" t="s">
        <v>122</v>
      </c>
      <c r="G24" s="54" t="s">
        <v>17</v>
      </c>
    </row>
    <row r="25" spans="1:10" ht="54.2" customHeight="1">
      <c r="A25" s="54">
        <f t="shared" si="0"/>
        <v>19</v>
      </c>
      <c r="B25" s="61" t="s">
        <v>22</v>
      </c>
      <c r="C25" s="40" t="s">
        <v>23</v>
      </c>
      <c r="D25" s="16">
        <v>244.5</v>
      </c>
      <c r="E25" s="39" t="s">
        <v>164</v>
      </c>
      <c r="F25" s="54" t="s">
        <v>59</v>
      </c>
      <c r="G25" s="61" t="s">
        <v>24</v>
      </c>
    </row>
    <row r="26" spans="1:10" ht="55.9" customHeight="1">
      <c r="A26" s="54">
        <f t="shared" si="0"/>
        <v>20</v>
      </c>
      <c r="B26" s="61"/>
      <c r="C26" s="40" t="s">
        <v>25</v>
      </c>
      <c r="D26" s="16">
        <v>41</v>
      </c>
      <c r="E26" s="39" t="s">
        <v>87</v>
      </c>
      <c r="F26" s="60" t="s">
        <v>26</v>
      </c>
      <c r="G26" s="61"/>
    </row>
    <row r="27" spans="1:10" ht="79.900000000000006" customHeight="1">
      <c r="A27" s="54">
        <f t="shared" si="0"/>
        <v>21</v>
      </c>
      <c r="B27" s="62" t="s">
        <v>55</v>
      </c>
      <c r="C27" s="1" t="s">
        <v>128</v>
      </c>
      <c r="D27" s="16">
        <v>50</v>
      </c>
      <c r="E27" s="5" t="s">
        <v>173</v>
      </c>
      <c r="F27" s="61" t="s">
        <v>125</v>
      </c>
      <c r="G27" s="61" t="s">
        <v>57</v>
      </c>
    </row>
    <row r="28" spans="1:10" ht="70.349999999999994" customHeight="1">
      <c r="A28" s="54">
        <f t="shared" si="0"/>
        <v>22</v>
      </c>
      <c r="B28" s="62"/>
      <c r="C28" s="5" t="s">
        <v>127</v>
      </c>
      <c r="D28" s="16">
        <v>30</v>
      </c>
      <c r="E28" s="6" t="s">
        <v>83</v>
      </c>
      <c r="F28" s="61"/>
      <c r="G28" s="61"/>
    </row>
    <row r="29" spans="1:10" ht="68.45" customHeight="1">
      <c r="A29" s="54">
        <f t="shared" si="0"/>
        <v>23</v>
      </c>
      <c r="B29" s="62"/>
      <c r="C29" s="1" t="s">
        <v>129</v>
      </c>
      <c r="D29" s="16">
        <v>30</v>
      </c>
      <c r="E29" s="6" t="s">
        <v>82</v>
      </c>
      <c r="F29" s="54" t="s">
        <v>8</v>
      </c>
      <c r="G29" s="61"/>
    </row>
    <row r="30" spans="1:10" ht="70.349999999999994" customHeight="1">
      <c r="A30" s="54">
        <f t="shared" si="0"/>
        <v>24</v>
      </c>
      <c r="B30" s="62"/>
      <c r="C30" s="1" t="s">
        <v>130</v>
      </c>
      <c r="D30" s="16">
        <v>100</v>
      </c>
      <c r="E30" s="5" t="s">
        <v>80</v>
      </c>
      <c r="F30" s="61" t="s">
        <v>59</v>
      </c>
      <c r="G30" s="61"/>
    </row>
    <row r="31" spans="1:10" ht="75" customHeight="1">
      <c r="A31" s="54">
        <f t="shared" si="0"/>
        <v>25</v>
      </c>
      <c r="B31" s="62"/>
      <c r="C31" s="1" t="s">
        <v>131</v>
      </c>
      <c r="D31" s="16">
        <v>40</v>
      </c>
      <c r="E31" s="5" t="s">
        <v>81</v>
      </c>
      <c r="F31" s="61"/>
      <c r="G31" s="61"/>
    </row>
    <row r="32" spans="1:10" ht="37.9" customHeight="1">
      <c r="A32" s="54">
        <f t="shared" si="0"/>
        <v>26</v>
      </c>
      <c r="B32" s="62"/>
      <c r="C32" s="1" t="s">
        <v>113</v>
      </c>
      <c r="D32" s="16">
        <v>20</v>
      </c>
      <c r="E32" s="6" t="s">
        <v>84</v>
      </c>
      <c r="F32" s="61"/>
      <c r="G32" s="61"/>
    </row>
    <row r="33" spans="1:7" ht="49.9" customHeight="1">
      <c r="A33" s="54">
        <f t="shared" si="0"/>
        <v>27</v>
      </c>
      <c r="B33" s="62"/>
      <c r="C33" s="1" t="s">
        <v>114</v>
      </c>
      <c r="D33" s="16">
        <v>10</v>
      </c>
      <c r="E33" s="6" t="s">
        <v>154</v>
      </c>
      <c r="F33" s="61"/>
      <c r="G33" s="61"/>
    </row>
    <row r="34" spans="1:7" ht="58.5" customHeight="1">
      <c r="A34" s="54">
        <f t="shared" si="0"/>
        <v>28</v>
      </c>
      <c r="B34" s="62" t="s">
        <v>55</v>
      </c>
      <c r="C34" s="1" t="s">
        <v>139</v>
      </c>
      <c r="D34" s="16">
        <v>13.4</v>
      </c>
      <c r="E34" s="6" t="s">
        <v>140</v>
      </c>
      <c r="F34" s="54" t="s">
        <v>56</v>
      </c>
      <c r="G34" s="61" t="s">
        <v>57</v>
      </c>
    </row>
    <row r="35" spans="1:7" ht="53.85" customHeight="1">
      <c r="A35" s="54">
        <f t="shared" si="0"/>
        <v>29</v>
      </c>
      <c r="B35" s="62"/>
      <c r="C35" s="1" t="s">
        <v>116</v>
      </c>
      <c r="D35" s="16">
        <v>7.8</v>
      </c>
      <c r="E35" s="6" t="s">
        <v>141</v>
      </c>
      <c r="F35" s="54" t="s">
        <v>58</v>
      </c>
      <c r="G35" s="61"/>
    </row>
    <row r="36" spans="1:7" ht="58.9" customHeight="1">
      <c r="A36" s="54">
        <f t="shared" si="0"/>
        <v>30</v>
      </c>
      <c r="B36" s="62"/>
      <c r="C36" s="1" t="s">
        <v>115</v>
      </c>
      <c r="D36" s="16">
        <v>43.8</v>
      </c>
      <c r="E36" s="6" t="s">
        <v>142</v>
      </c>
      <c r="F36" s="54" t="s">
        <v>98</v>
      </c>
      <c r="G36" s="61"/>
    </row>
    <row r="37" spans="1:7" ht="40.35" customHeight="1">
      <c r="A37" s="54">
        <f t="shared" si="0"/>
        <v>31</v>
      </c>
      <c r="B37" s="54" t="s">
        <v>153</v>
      </c>
      <c r="C37" s="34" t="s">
        <v>52</v>
      </c>
      <c r="D37" s="16">
        <v>50</v>
      </c>
      <c r="E37" s="5" t="s">
        <v>104</v>
      </c>
      <c r="F37" s="54" t="s">
        <v>53</v>
      </c>
      <c r="G37" s="56" t="s">
        <v>54</v>
      </c>
    </row>
    <row r="38" spans="1:7" ht="45" customHeight="1">
      <c r="A38" s="54">
        <f t="shared" si="0"/>
        <v>32</v>
      </c>
      <c r="B38" s="61" t="s">
        <v>27</v>
      </c>
      <c r="C38" s="34" t="s">
        <v>30</v>
      </c>
      <c r="D38" s="16">
        <v>10</v>
      </c>
      <c r="E38" s="5" t="s">
        <v>31</v>
      </c>
      <c r="F38" s="61" t="s">
        <v>29</v>
      </c>
      <c r="G38" s="61" t="s">
        <v>28</v>
      </c>
    </row>
    <row r="39" spans="1:7" s="36" customFormat="1" ht="30" customHeight="1">
      <c r="A39" s="54">
        <f t="shared" si="0"/>
        <v>33</v>
      </c>
      <c r="B39" s="61"/>
      <c r="C39" s="5" t="s">
        <v>117</v>
      </c>
      <c r="D39" s="16">
        <v>20</v>
      </c>
      <c r="E39" s="5" t="s">
        <v>178</v>
      </c>
      <c r="F39" s="61"/>
      <c r="G39" s="61"/>
    </row>
    <row r="40" spans="1:7" ht="51.6" customHeight="1">
      <c r="A40" s="54">
        <f t="shared" si="0"/>
        <v>34</v>
      </c>
      <c r="B40" s="61"/>
      <c r="C40" s="40" t="s">
        <v>165</v>
      </c>
      <c r="D40" s="16">
        <v>50</v>
      </c>
      <c r="E40" s="39" t="s">
        <v>169</v>
      </c>
      <c r="F40" s="61" t="s">
        <v>28</v>
      </c>
      <c r="G40" s="61"/>
    </row>
    <row r="41" spans="1:7" ht="54.2" customHeight="1">
      <c r="A41" s="54">
        <f t="shared" si="0"/>
        <v>35</v>
      </c>
      <c r="B41" s="61" t="s">
        <v>109</v>
      </c>
      <c r="C41" s="34" t="s">
        <v>121</v>
      </c>
      <c r="D41" s="16">
        <v>11</v>
      </c>
      <c r="E41" s="5" t="s">
        <v>175</v>
      </c>
      <c r="F41" s="57" t="s">
        <v>126</v>
      </c>
      <c r="G41" s="61" t="s">
        <v>112</v>
      </c>
    </row>
    <row r="42" spans="1:7" ht="79.900000000000006" customHeight="1">
      <c r="A42" s="54">
        <f t="shared" si="0"/>
        <v>36</v>
      </c>
      <c r="B42" s="61"/>
      <c r="C42" s="34" t="s">
        <v>110</v>
      </c>
      <c r="D42" s="16">
        <v>391</v>
      </c>
      <c r="E42" s="5" t="s">
        <v>143</v>
      </c>
      <c r="F42" s="54" t="s">
        <v>111</v>
      </c>
      <c r="G42" s="61"/>
    </row>
    <row r="43" spans="1:7" s="32" customFormat="1" ht="25.35" customHeight="1">
      <c r="A43" s="66" t="s">
        <v>32</v>
      </c>
      <c r="B43" s="66"/>
      <c r="C43" s="66"/>
      <c r="D43" s="42">
        <f>SUM(D44:D64)</f>
        <v>1494</v>
      </c>
      <c r="E43" s="59"/>
      <c r="F43" s="43"/>
      <c r="G43" s="31"/>
    </row>
    <row r="44" spans="1:7" ht="118.35" customHeight="1">
      <c r="A44" s="54">
        <f t="shared" ref="A44:A64" si="1">ROW()-7</f>
        <v>37</v>
      </c>
      <c r="B44" s="44" t="s">
        <v>42</v>
      </c>
      <c r="C44" s="14" t="s">
        <v>135</v>
      </c>
      <c r="D44" s="45">
        <v>50</v>
      </c>
      <c r="E44" s="14" t="s">
        <v>181</v>
      </c>
      <c r="F44" s="69" t="s">
        <v>11</v>
      </c>
      <c r="G44" s="55" t="s">
        <v>134</v>
      </c>
    </row>
    <row r="45" spans="1:7" ht="90" customHeight="1">
      <c r="A45" s="54">
        <f t="shared" si="1"/>
        <v>38</v>
      </c>
      <c r="B45" s="44" t="s">
        <v>42</v>
      </c>
      <c r="C45" s="14" t="s">
        <v>145</v>
      </c>
      <c r="D45" s="45">
        <v>80</v>
      </c>
      <c r="E45" s="14" t="s">
        <v>136</v>
      </c>
      <c r="F45" s="70"/>
      <c r="G45" s="55" t="s">
        <v>43</v>
      </c>
    </row>
    <row r="46" spans="1:7" ht="116.45" customHeight="1">
      <c r="A46" s="54">
        <f t="shared" si="1"/>
        <v>39</v>
      </c>
      <c r="B46" s="44" t="s">
        <v>42</v>
      </c>
      <c r="C46" s="14" t="s">
        <v>146</v>
      </c>
      <c r="D46" s="45">
        <v>88</v>
      </c>
      <c r="E46" s="14" t="s">
        <v>144</v>
      </c>
      <c r="F46" s="44" t="s">
        <v>11</v>
      </c>
      <c r="G46" s="68" t="s">
        <v>43</v>
      </c>
    </row>
    <row r="47" spans="1:7" ht="90" customHeight="1">
      <c r="A47" s="54">
        <f t="shared" si="1"/>
        <v>40</v>
      </c>
      <c r="B47" s="44" t="s">
        <v>44</v>
      </c>
      <c r="C47" s="11" t="s">
        <v>45</v>
      </c>
      <c r="D47" s="45">
        <v>22</v>
      </c>
      <c r="E47" s="15" t="s">
        <v>147</v>
      </c>
      <c r="F47" s="55" t="s">
        <v>46</v>
      </c>
      <c r="G47" s="68"/>
    </row>
    <row r="48" spans="1:7" ht="56.45" customHeight="1">
      <c r="A48" s="54">
        <f t="shared" si="1"/>
        <v>41</v>
      </c>
      <c r="B48" s="62" t="s">
        <v>47</v>
      </c>
      <c r="C48" s="11" t="s">
        <v>48</v>
      </c>
      <c r="D48" s="41">
        <v>50</v>
      </c>
      <c r="E48" s="3" t="s">
        <v>49</v>
      </c>
      <c r="F48" s="61" t="s">
        <v>50</v>
      </c>
      <c r="G48" s="61" t="s">
        <v>51</v>
      </c>
    </row>
    <row r="49" spans="1:7" ht="58.35" customHeight="1">
      <c r="A49" s="54">
        <f t="shared" si="1"/>
        <v>42</v>
      </c>
      <c r="B49" s="62"/>
      <c r="C49" s="11" t="s">
        <v>132</v>
      </c>
      <c r="D49" s="41">
        <v>20</v>
      </c>
      <c r="E49" s="3" t="s">
        <v>174</v>
      </c>
      <c r="F49" s="61"/>
      <c r="G49" s="61"/>
    </row>
    <row r="50" spans="1:7" ht="54.2" customHeight="1">
      <c r="A50" s="54">
        <f t="shared" si="1"/>
        <v>43</v>
      </c>
      <c r="B50" s="62"/>
      <c r="C50" s="11" t="s">
        <v>118</v>
      </c>
      <c r="D50" s="41">
        <v>20</v>
      </c>
      <c r="E50" s="3" t="s">
        <v>160</v>
      </c>
      <c r="F50" s="61"/>
      <c r="G50" s="61"/>
    </row>
    <row r="51" spans="1:7" ht="118.5" customHeight="1">
      <c r="A51" s="54">
        <f t="shared" si="1"/>
        <v>44</v>
      </c>
      <c r="B51" s="61" t="s">
        <v>33</v>
      </c>
      <c r="C51" s="3" t="s">
        <v>34</v>
      </c>
      <c r="D51" s="46">
        <v>60</v>
      </c>
      <c r="E51" s="1" t="s">
        <v>89</v>
      </c>
      <c r="F51" s="56" t="s">
        <v>11</v>
      </c>
      <c r="G51" s="61" t="s">
        <v>35</v>
      </c>
    </row>
    <row r="52" spans="1:7" ht="63.6" customHeight="1">
      <c r="A52" s="54">
        <f t="shared" si="1"/>
        <v>45</v>
      </c>
      <c r="B52" s="61"/>
      <c r="C52" s="7" t="s">
        <v>120</v>
      </c>
      <c r="D52" s="46">
        <v>20</v>
      </c>
      <c r="E52" s="10" t="s">
        <v>90</v>
      </c>
      <c r="F52" s="12" t="s">
        <v>94</v>
      </c>
      <c r="G52" s="61"/>
    </row>
    <row r="53" spans="1:7" ht="64.900000000000006" customHeight="1">
      <c r="A53" s="54">
        <f t="shared" si="1"/>
        <v>46</v>
      </c>
      <c r="B53" s="61"/>
      <c r="C53" s="8" t="s">
        <v>40</v>
      </c>
      <c r="D53" s="46">
        <v>40</v>
      </c>
      <c r="E53" s="1" t="s">
        <v>92</v>
      </c>
      <c r="F53" s="13" t="s">
        <v>99</v>
      </c>
      <c r="G53" s="61"/>
    </row>
    <row r="54" spans="1:7" ht="180" customHeight="1">
      <c r="A54" s="54">
        <f t="shared" si="1"/>
        <v>47</v>
      </c>
      <c r="B54" s="61" t="s">
        <v>33</v>
      </c>
      <c r="C54" s="8" t="s">
        <v>39</v>
      </c>
      <c r="D54" s="46">
        <v>110</v>
      </c>
      <c r="E54" s="9" t="s">
        <v>148</v>
      </c>
      <c r="F54" s="13" t="s">
        <v>99</v>
      </c>
      <c r="G54" s="61" t="s">
        <v>35</v>
      </c>
    </row>
    <row r="55" spans="1:7" ht="63.6" customHeight="1">
      <c r="A55" s="54">
        <f t="shared" si="1"/>
        <v>48</v>
      </c>
      <c r="B55" s="61"/>
      <c r="C55" s="3" t="s">
        <v>36</v>
      </c>
      <c r="D55" s="46">
        <v>50</v>
      </c>
      <c r="E55" s="3" t="s">
        <v>106</v>
      </c>
      <c r="F55" s="62" t="s">
        <v>100</v>
      </c>
      <c r="G55" s="61"/>
    </row>
    <row r="56" spans="1:7" ht="91.9" customHeight="1">
      <c r="A56" s="54">
        <f t="shared" si="1"/>
        <v>49</v>
      </c>
      <c r="B56" s="61"/>
      <c r="C56" s="8" t="s">
        <v>37</v>
      </c>
      <c r="D56" s="46">
        <v>75</v>
      </c>
      <c r="E56" s="8" t="s">
        <v>91</v>
      </c>
      <c r="F56" s="62"/>
      <c r="G56" s="61"/>
    </row>
    <row r="57" spans="1:7" ht="184.9" customHeight="1">
      <c r="A57" s="54">
        <f t="shared" si="1"/>
        <v>50</v>
      </c>
      <c r="B57" s="61"/>
      <c r="C57" s="3" t="s">
        <v>41</v>
      </c>
      <c r="D57" s="46">
        <v>30</v>
      </c>
      <c r="E57" s="3" t="s">
        <v>88</v>
      </c>
      <c r="F57" s="62" t="s">
        <v>102</v>
      </c>
      <c r="G57" s="61"/>
    </row>
    <row r="58" spans="1:7" ht="74.099999999999994" customHeight="1">
      <c r="A58" s="54">
        <f t="shared" si="1"/>
        <v>51</v>
      </c>
      <c r="B58" s="61"/>
      <c r="C58" s="3" t="s">
        <v>119</v>
      </c>
      <c r="D58" s="46">
        <v>53</v>
      </c>
      <c r="E58" s="1" t="s">
        <v>107</v>
      </c>
      <c r="F58" s="62"/>
      <c r="G58" s="61"/>
    </row>
    <row r="59" spans="1:7" ht="109.9" customHeight="1">
      <c r="A59" s="54">
        <f t="shared" si="1"/>
        <v>52</v>
      </c>
      <c r="B59" s="61"/>
      <c r="C59" s="2" t="s">
        <v>133</v>
      </c>
      <c r="D59" s="46">
        <v>35</v>
      </c>
      <c r="E59" s="2" t="s">
        <v>149</v>
      </c>
      <c r="F59" s="1" t="s">
        <v>102</v>
      </c>
      <c r="G59" s="61"/>
    </row>
    <row r="60" spans="1:7" ht="75" customHeight="1">
      <c r="A60" s="54">
        <f t="shared" si="1"/>
        <v>53</v>
      </c>
      <c r="B60" s="54" t="s">
        <v>33</v>
      </c>
      <c r="C60" s="8" t="s">
        <v>38</v>
      </c>
      <c r="D60" s="46">
        <v>10</v>
      </c>
      <c r="E60" s="8" t="s">
        <v>158</v>
      </c>
      <c r="F60" s="56" t="s">
        <v>101</v>
      </c>
      <c r="G60" s="54" t="s">
        <v>35</v>
      </c>
    </row>
    <row r="61" spans="1:7" ht="49.9" customHeight="1">
      <c r="A61" s="54">
        <f t="shared" si="1"/>
        <v>54</v>
      </c>
      <c r="B61" s="62" t="s">
        <v>60</v>
      </c>
      <c r="C61" s="47" t="s">
        <v>64</v>
      </c>
      <c r="D61" s="46">
        <v>16</v>
      </c>
      <c r="E61" s="1" t="s">
        <v>150</v>
      </c>
      <c r="F61" s="54" t="s">
        <v>19</v>
      </c>
      <c r="G61" s="61" t="s">
        <v>63</v>
      </c>
    </row>
    <row r="62" spans="1:7" ht="49.9" customHeight="1">
      <c r="A62" s="54">
        <f t="shared" si="1"/>
        <v>55</v>
      </c>
      <c r="B62" s="62"/>
      <c r="C62" s="47" t="s">
        <v>61</v>
      </c>
      <c r="D62" s="46">
        <v>500</v>
      </c>
      <c r="E62" s="1" t="s">
        <v>161</v>
      </c>
      <c r="F62" s="54" t="s">
        <v>62</v>
      </c>
      <c r="G62" s="61"/>
    </row>
    <row r="63" spans="1:7" ht="70.349999999999994" customHeight="1">
      <c r="A63" s="54">
        <f t="shared" si="1"/>
        <v>56</v>
      </c>
      <c r="B63" s="67" t="s">
        <v>65</v>
      </c>
      <c r="C63" s="3" t="s">
        <v>66</v>
      </c>
      <c r="D63" s="46">
        <v>150</v>
      </c>
      <c r="E63" s="1" t="s">
        <v>162</v>
      </c>
      <c r="F63" s="54" t="s">
        <v>67</v>
      </c>
      <c r="G63" s="54" t="s">
        <v>68</v>
      </c>
    </row>
    <row r="64" spans="1:7" ht="64.900000000000006" customHeight="1">
      <c r="A64" s="54">
        <f t="shared" si="1"/>
        <v>57</v>
      </c>
      <c r="B64" s="67"/>
      <c r="C64" s="3" t="s">
        <v>69</v>
      </c>
      <c r="D64" s="46">
        <v>15</v>
      </c>
      <c r="E64" s="1" t="s">
        <v>151</v>
      </c>
      <c r="F64" s="61" t="s">
        <v>68</v>
      </c>
      <c r="G64" s="61"/>
    </row>
    <row r="65" spans="1:7" ht="14.25">
      <c r="A65" s="48"/>
      <c r="B65" s="48"/>
      <c r="C65" s="49"/>
      <c r="D65" s="50"/>
      <c r="E65" s="51"/>
      <c r="F65" s="52"/>
      <c r="G65" s="53"/>
    </row>
  </sheetData>
  <autoFilter ref="A4:G64">
    <filterColumn colId="1" showButton="0"/>
  </autoFilter>
  <mergeCells count="45">
    <mergeCell ref="F40:G40"/>
    <mergeCell ref="B41:B42"/>
    <mergeCell ref="G41:G42"/>
    <mergeCell ref="G46:G47"/>
    <mergeCell ref="B38:B40"/>
    <mergeCell ref="F44:F45"/>
    <mergeCell ref="B61:B62"/>
    <mergeCell ref="G61:G62"/>
    <mergeCell ref="B63:B64"/>
    <mergeCell ref="F64:G64"/>
    <mergeCell ref="F48:F50"/>
    <mergeCell ref="F55:F56"/>
    <mergeCell ref="B48:B50"/>
    <mergeCell ref="G48:G50"/>
    <mergeCell ref="F57:F58"/>
    <mergeCell ref="B51:B53"/>
    <mergeCell ref="G51:G53"/>
    <mergeCell ref="B54:B59"/>
    <mergeCell ref="G54:G59"/>
    <mergeCell ref="A2:G2"/>
    <mergeCell ref="B4:C4"/>
    <mergeCell ref="A5:C5"/>
    <mergeCell ref="A6:C6"/>
    <mergeCell ref="A43:C43"/>
    <mergeCell ref="F10:F14"/>
    <mergeCell ref="G16:G18"/>
    <mergeCell ref="F16:F18"/>
    <mergeCell ref="B16:B18"/>
    <mergeCell ref="B25:B26"/>
    <mergeCell ref="F7:F9"/>
    <mergeCell ref="F27:F28"/>
    <mergeCell ref="G25:G26"/>
    <mergeCell ref="F30:F33"/>
    <mergeCell ref="F38:F39"/>
    <mergeCell ref="G38:G39"/>
    <mergeCell ref="B7:B14"/>
    <mergeCell ref="G7:G14"/>
    <mergeCell ref="B19:B22"/>
    <mergeCell ref="G20:G22"/>
    <mergeCell ref="F20:F22"/>
    <mergeCell ref="B23:B24"/>
    <mergeCell ref="B27:B33"/>
    <mergeCell ref="G27:G33"/>
    <mergeCell ref="B34:B36"/>
    <mergeCell ref="G34:G36"/>
  </mergeCells>
  <phoneticPr fontId="3" type="noConversion"/>
  <printOptions horizontalCentered="1"/>
  <pageMargins left="0.59055118110236227" right="0.59055118110236227" top="0.59055118110236227" bottom="0.59055118110236227" header="0.15748031496062992" footer="0.11811023622047245"/>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H94"/>
    </sheetView>
  </sheetViews>
  <sheetFormatPr defaultColWidth="9" defaultRowHeight="13.5"/>
  <sheetData/>
  <phoneticPr fontId="3"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0820</vt:lpstr>
      <vt:lpstr>Sheet1</vt:lpstr>
      <vt:lpstr>'0820'!Print_Area</vt:lpstr>
      <vt:lpstr>'0820'!Print_Titles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lenovo1</dc:creator>
  <cp:lastModifiedBy>Windows 用户</cp:lastModifiedBy>
  <cp:lastPrinted>2026-03-31T00:01:31Z</cp:lastPrinted>
  <dcterms:created xsi:type="dcterms:W3CDTF">2020-07-17T03:34:00Z</dcterms:created>
  <dcterms:modified xsi:type="dcterms:W3CDTF">2026-04-16T02:16:30Z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2052-12.1.0.22089</vt:lpwstr>
  </property>
  <property fmtid="{D5CDD505-2E9C-101B-9397-08002B2CF9AE}" pid="3" name="ICV">
    <vt:lpwstr>108E79EAABB0440387AC10CD01E870EF_13</vt:lpwstr>
  </property>
</Properties>
</file>