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14" windowHeight="9671"/>
  </bookViews>
  <sheets>
    <sheet name="Sheet1" sheetId="1" r:id="rId1"/>
  </sheets>
  <definedNames>
    <definedName name="_xlnm._FilterDatabase" localSheetId="0" hidden="1">Sheet1!$A$4:$G$48</definedName>
    <definedName name="_xlnm.Print_Titles" localSheetId="0">Sheet1!$4:$4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1" l="1"/>
  <c r="A46" i="1"/>
  <c r="A45" i="1"/>
  <c r="A44" i="1"/>
  <c r="A43" i="1"/>
  <c r="A42" i="1"/>
  <c r="A36" i="1"/>
  <c r="A35" i="1"/>
  <c r="A39" i="1" l="1"/>
  <c r="A47" i="1"/>
  <c r="A40" i="1"/>
  <c r="A38" i="1"/>
  <c r="A37" i="1"/>
  <c r="A41" i="1"/>
  <c r="A34" i="1"/>
  <c r="A33" i="1"/>
  <c r="A32" i="1"/>
  <c r="A31" i="1"/>
  <c r="A30" i="1"/>
  <c r="A29" i="1"/>
  <c r="A28" i="1"/>
  <c r="A27" i="1"/>
  <c r="A26" i="1"/>
  <c r="A25" i="1"/>
  <c r="A24" i="1"/>
  <c r="A23" i="1"/>
  <c r="A22" i="1"/>
  <c r="A21" i="1"/>
  <c r="A20" i="1"/>
  <c r="A8" i="1"/>
  <c r="A18" i="1" l="1"/>
  <c r="A9" i="1" l="1"/>
  <c r="A10" i="1"/>
  <c r="A11" i="1"/>
  <c r="D6" i="1" l="1"/>
  <c r="A19" i="1"/>
  <c r="A17" i="1"/>
  <c r="A16" i="1"/>
  <c r="A15" i="1"/>
  <c r="A14" i="1"/>
  <c r="A13" i="1"/>
  <c r="D12" i="1"/>
  <c r="A7" i="1"/>
  <c r="D5" i="1" l="1"/>
</calcChain>
</file>

<file path=xl/sharedStrings.xml><?xml version="1.0" encoding="utf-8"?>
<sst xmlns="http://schemas.openxmlformats.org/spreadsheetml/2006/main" count="136" uniqueCount="106">
  <si>
    <t>附件3</t>
  </si>
  <si>
    <t>序号</t>
  </si>
  <si>
    <t>项目名称</t>
  </si>
  <si>
    <t>项目实施内容</t>
  </si>
  <si>
    <t>项目实
施单位</t>
  </si>
  <si>
    <t>归口
管理处</t>
  </si>
  <si>
    <t>合  计</t>
  </si>
  <si>
    <t>一、现代农业发展专项</t>
  </si>
  <si>
    <t>乡村产业发展处</t>
  </si>
  <si>
    <t>二、农业农村公共服务专项</t>
  </si>
  <si>
    <t>南京农业大学</t>
  </si>
  <si>
    <t>科技教育处</t>
  </si>
  <si>
    <t>江苏开放大学</t>
  </si>
  <si>
    <t>“智汇三农”人才工程</t>
  </si>
  <si>
    <t>江苏丘陵地区南京农业科学研究所</t>
  </si>
  <si>
    <t>农村合作经济</t>
    <phoneticPr fontId="10" type="noConversion"/>
  </si>
  <si>
    <t>江苏省农业融资担保有限责任公司南京分公司</t>
    <phoneticPr fontId="12" type="noConversion"/>
  </si>
  <si>
    <t>农村合作经济指导处</t>
    <phoneticPr fontId="12" type="noConversion"/>
  </si>
  <si>
    <t>金陵科技学院</t>
  </si>
  <si>
    <t>江苏省农业绿色发展研究会</t>
  </si>
  <si>
    <t>南京晓庄学院</t>
  </si>
  <si>
    <t>农业农村“头雁种苗”培育助飞</t>
  </si>
  <si>
    <t>农田基础设施建设</t>
    <phoneticPr fontId="10" type="noConversion"/>
  </si>
  <si>
    <t>高标准农田项目核（复）查</t>
    <phoneticPr fontId="10" type="noConversion"/>
  </si>
  <si>
    <t>农田建设管理处</t>
    <phoneticPr fontId="10" type="noConversion"/>
  </si>
  <si>
    <t>南京证诚会计师事务所（普通合伙）</t>
  </si>
  <si>
    <t>江苏国德会计师事务所有限公司</t>
  </si>
  <si>
    <t>新产业新业态培育</t>
  </si>
  <si>
    <r>
      <t>培育规模经营高素质农民</t>
    </r>
    <r>
      <rPr>
        <sz val="10.5"/>
        <color theme="1"/>
        <rFont val="Times New Roman"/>
        <family val="1"/>
      </rPr>
      <t>100</t>
    </r>
    <r>
      <rPr>
        <sz val="10.5"/>
        <color theme="1"/>
        <rFont val="宋体"/>
        <family val="3"/>
        <charset val="134"/>
      </rPr>
      <t>人。</t>
    </r>
    <phoneticPr fontId="10" type="noConversion"/>
  </si>
  <si>
    <r>
      <t>培育助飞南京市农业农村“头雁种苗”</t>
    </r>
    <r>
      <rPr>
        <sz val="10.5"/>
        <color theme="1"/>
        <rFont val="Times New Roman"/>
        <family val="1"/>
      </rPr>
      <t>100</t>
    </r>
    <r>
      <rPr>
        <sz val="10.5"/>
        <color theme="1"/>
        <rFont val="宋体"/>
        <family val="3"/>
        <charset val="134"/>
      </rPr>
      <t>人。</t>
    </r>
    <phoneticPr fontId="10" type="noConversion"/>
  </si>
  <si>
    <t>中国农民丰收节及南京农业嘉年华活动分会场</t>
    <phoneticPr fontId="10" type="noConversion"/>
  </si>
  <si>
    <t>第十届南京市农村双创大赛</t>
    <phoneticPr fontId="10" type="noConversion"/>
  </si>
  <si>
    <t>2025年度新型农业经营主体担保费用补助</t>
  </si>
  <si>
    <t>2025年度“金陵农担贷”担保费用补助(2025年1月1日-2025年12月31日)，市财政补助比例50%。</t>
  </si>
  <si>
    <t>下达金额
(万元）</t>
    <phoneticPr fontId="10" type="noConversion"/>
  </si>
  <si>
    <t>承包地二轮延包及乱占耕地建房整治试点补助</t>
  </si>
  <si>
    <t>农村乱占耕地建房整治市级核查技术服务</t>
  </si>
  <si>
    <t>飞未信息技术股份有限公司</t>
  </si>
  <si>
    <t>政策与改革处</t>
  </si>
  <si>
    <t>协助做好市级核查相关技术服务工作，并配合完成省级验收及部级抽检等，确保2026年底前，经省级工作机制验收销号数量比例不低于85%；2027年6月底前，完成整治图斑验收销号。项目成交价48.9万，按工作进度2026年支付80%，即39.12万元，剩余20%尾款2027年完成后支付。</t>
    <phoneticPr fontId="10" type="noConversion"/>
  </si>
  <si>
    <t>农业机械化</t>
    <phoneticPr fontId="10" type="noConversion"/>
  </si>
  <si>
    <t>智慧农业</t>
    <phoneticPr fontId="10" type="noConversion"/>
  </si>
  <si>
    <t>江苏省农业科学院</t>
  </si>
  <si>
    <t>农业农村部南京农业机械化研究所</t>
  </si>
  <si>
    <t>中国科学院南京土壤研究所</t>
  </si>
  <si>
    <t>南京农业机械学会</t>
  </si>
  <si>
    <t>南京宁路信息技术有限公司</t>
  </si>
  <si>
    <t>农业装备处</t>
    <phoneticPr fontId="10" type="noConversion"/>
  </si>
  <si>
    <t>草莓种苗高效低损收获机研发与应用</t>
    <phoneticPr fontId="10" type="noConversion"/>
  </si>
  <si>
    <t>电动智能特色野菜收获机开发与应用</t>
  </si>
  <si>
    <t>工厂化水产养殖精准投喂与水质智能测控装备研发与应用</t>
  </si>
  <si>
    <t>芦蒿茎秆除叶关键技术及其装备研发</t>
  </si>
  <si>
    <t>粮食干燥废气智能化多效除尘技术及装备的创新与应用</t>
    <phoneticPr fontId="10" type="noConversion"/>
  </si>
  <si>
    <t>自走式高密度高精度菊花移栽机器人创新与应用</t>
    <phoneticPr fontId="10" type="noConversion"/>
  </si>
  <si>
    <t>水稻田间高效机械除草机器人创新与应用</t>
    <phoneticPr fontId="10" type="noConversion"/>
  </si>
  <si>
    <t>2023年度市级现代农机装备与技术创新示范项目，根据验收情况下达尾款。</t>
    <phoneticPr fontId="10" type="noConversion"/>
  </si>
  <si>
    <t>芦蒿扦插苗全自动高速播栽装备创新与应用</t>
  </si>
  <si>
    <t>高效低损萝卜联合收获技术装备研发与应用</t>
  </si>
  <si>
    <t>气吸式缓释肥同步精量穴播育秧装备创制与应用</t>
  </si>
  <si>
    <t>葡萄施肥机械化生产装备创新与应用</t>
  </si>
  <si>
    <t>水产养殖水体智能监测调控装备创新与应用</t>
  </si>
  <si>
    <t>市场与信息化处</t>
  </si>
  <si>
    <t>市水产科学研究所</t>
  </si>
  <si>
    <t>市农业装备推广中心</t>
  </si>
  <si>
    <t>江苏农林职业技术学院</t>
  </si>
  <si>
    <t>江苏省中国科学院植物研究所</t>
  </si>
  <si>
    <t>淡水鱼养殖一体化智能感知技术集成及示范</t>
  </si>
  <si>
    <t>南京油菜机收智能化减损管控模型构建与研究</t>
  </si>
  <si>
    <t>设施番茄场景数字化关键技术集成创新与应用示范</t>
  </si>
  <si>
    <t>设施草莓智能感知与管控技术研发应用</t>
  </si>
  <si>
    <t>基于大语言模型多智能体的叶菜全程智能管控模型关键技术研发与应用</t>
  </si>
  <si>
    <t>基于多源数据融合的温室切花菊智慧灌溉施肥管理模型研究及示范</t>
  </si>
  <si>
    <t>基于微CT成像的河蟹品质智能分级可视化系统开发与应用</t>
  </si>
  <si>
    <t>基于多模态感知的设施草莓成熟度移动式监测技术和设备开发</t>
  </si>
  <si>
    <t>池塘集约化养殖水陆两栖智能投饲装备与多模态智慧决策系统研发与应用</t>
  </si>
  <si>
    <t>良种蛋鸡智慧精准饲喂模型构建与应用</t>
  </si>
  <si>
    <t>基于无人机的高光谱渔业水质分析模型研发与应用</t>
  </si>
  <si>
    <t>大口黑鲈数智化养殖工厂关键技术创新研究与集成应用</t>
  </si>
  <si>
    <t>秧苗-杂草群落监测模型及自适应除草模块研发</t>
  </si>
  <si>
    <t>设施草莓高效生产智慧管控系统研发</t>
  </si>
  <si>
    <t>蓝莓基质栽培智慧浇灌和监测</t>
  </si>
  <si>
    <t>名贵根茎类植物气雾栽培关键技术创新与集成示范</t>
  </si>
  <si>
    <t>茶园生产数字化技术集成创新与应用</t>
  </si>
  <si>
    <t>对栖霞区、江宁区、溧水区、高淳区2024年高标准农田项目核查验收及对江宁区、溧水区、高淳区2023年度项目复查。</t>
    <phoneticPr fontId="10" type="noConversion"/>
  </si>
  <si>
    <t>对六合区、浦口区、江北新区2024年高标准农田项目，江北新区“先建后补”项目核查验收及对六合区、浦口区2023年度项目复查。</t>
    <phoneticPr fontId="10" type="noConversion"/>
  </si>
  <si>
    <t>培育规模经营高素质农民100人。</t>
    <phoneticPr fontId="10" type="noConversion"/>
  </si>
  <si>
    <t>南京简诺文化传媒有限公司</t>
    <phoneticPr fontId="10" type="noConversion"/>
  </si>
  <si>
    <t>2026年第二批市级单位农业专项资金补助计划明细表</t>
    <phoneticPr fontId="10" type="noConversion"/>
  </si>
  <si>
    <t>规模经营高素质农民培育</t>
    <phoneticPr fontId="10" type="noConversion"/>
  </si>
  <si>
    <t>科技教育处</t>
    <phoneticPr fontId="10" type="noConversion"/>
  </si>
  <si>
    <t>主要用于举办休闲农业研学、康养、休闲体验以及农产品市集等相关活动等。</t>
  </si>
  <si>
    <t>大赛设置科技强农、农产品加工、新兴产业和创意组四个赛道，通过大赛举办、辅导培训和采风活动，遴选不少于10个优秀项目和选手，并组织部分优秀项目和选手参加省赛。</t>
  </si>
  <si>
    <t>进行鱼类声呐图像预处理方法和技术、鱼类目标检测与识别模型、鱼类行为与健康状态识别大模型技术的研究与构建。</t>
  </si>
  <si>
    <t>整合南京油菜机收的各类农业生产数据，运用数字化技术进行深度挖掘和分析，构建油菜联合收割机田间作业智能减损管控算法和模型。</t>
  </si>
  <si>
    <t>2024年度市级智慧农业项目尾款。</t>
  </si>
  <si>
    <t>开展设施草莓生产全周期多模态数据动态感知、数据驱动的智能环境与水肥灌溉决策等关键核心技术创新与熟化应用。</t>
  </si>
  <si>
    <t>建立覆盖叶菜全生命周期的管理体系与专业知识库，构建基于多模态大语言模型的多智能体智慧管控模型。</t>
  </si>
  <si>
    <t>围绕大口黑鲈工厂化养殖关键技术，开展数智化创新研究与集成应用。</t>
  </si>
  <si>
    <t>本研究将水稻种植的农艺与农机深度融合，拟开展秧苗-杂草群落监测模型及自适应除草模块研发的研究。</t>
  </si>
  <si>
    <t>围绕设施草莓高效种植，开展草莓生产智慧管控系统研发与示范应用。</t>
  </si>
  <si>
    <t>围绕草莓果实不同生长阶段品质变化规律及成熟度划分，开展基于多模态感知的设施草莓成熟度移动式监测设备开发与应用示范。</t>
  </si>
  <si>
    <t>本项目旨在面向池塘集约化养殖场景，研发一套集水陆两栖智能投饲装备，推动养殖管理向智能化、精细化转型。</t>
  </si>
  <si>
    <t>本项目聚焦蛋鸡养殖业，旨在构建良种蛋鸡智慧精准饲喂模型，实现饲料的精准投放与管理，从而提高蛋鸡的生产性能和饲料利用率。</t>
  </si>
  <si>
    <t>本项目基于无人机的高光谱渔业水质分析硬件装备，开展渔业水质分析模型研究与应用示范。</t>
  </si>
  <si>
    <t>通过本项目研究，建立适合南京的基质栽培蓝莓智慧化数据化驱动的灌溉决策技术体系。</t>
  </si>
  <si>
    <t>基于前期对人参气雾栽培的探索和系统性研究，开展技术创新和示范推广，形成一套完整的人参气雾栽培高效高质量生产关键技术体系。</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</si>
</sst>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宋体"/>
      <charset val="134"/>
      <scheme val="minor"/>
    </font>
    <font>
      <sz val="12"/>
      <color rgb="FF000000"/>
      <name val="宋体"/>
      <family val="3"/>
      <charset val="134"/>
      <scheme val="minor"/>
    </font>
    <font>
      <sz val="12"/>
      <color rgb="FF000000"/>
      <name val="Times New Roman"/>
      <family val="1"/>
    </font>
    <font>
      <sz val="12"/>
      <color rgb="FF000000"/>
      <name val="宋体"/>
      <family val="3"/>
      <charset val="134"/>
    </font>
    <font>
      <sz val="11"/>
      <color rgb="FF000000"/>
      <name val="宋体"/>
      <family val="3"/>
      <charset val="134"/>
    </font>
    <font>
      <sz val="10"/>
      <color rgb="FF000000"/>
      <name val="黑体"/>
      <family val="3"/>
      <charset val="134"/>
    </font>
    <font>
      <sz val="20"/>
      <color rgb="FF000000"/>
      <name val="方正小标宋简体"/>
      <family val="4"/>
      <charset val="134"/>
    </font>
    <font>
      <sz val="10"/>
      <color rgb="FF000000"/>
      <name val="宋体"/>
      <family val="3"/>
      <charset val="134"/>
    </font>
    <font>
      <sz val="10"/>
      <color rgb="FF000000"/>
      <name val="宋体"/>
      <family val="3"/>
      <charset val="134"/>
      <scheme val="minor"/>
    </font>
    <font>
      <sz val="10"/>
      <name val="宋体"/>
      <family val="3"/>
      <charset val="134"/>
      <scheme val="minor"/>
    </font>
    <font>
      <sz val="9"/>
      <name val="宋体"/>
      <family val="3"/>
      <charset val="134"/>
      <scheme val="minor"/>
    </font>
    <font>
      <sz val="10"/>
      <color theme="1"/>
      <name val="宋体"/>
      <family val="2"/>
      <charset val="134"/>
      <scheme val="minor"/>
    </font>
    <font>
      <sz val="9"/>
      <name val="宋体"/>
      <family val="3"/>
      <charset val="134"/>
    </font>
    <font>
      <sz val="10.5"/>
      <color theme="1"/>
      <name val="宋体"/>
      <family val="3"/>
      <charset val="134"/>
    </font>
    <font>
      <sz val="10.5"/>
      <color theme="1"/>
      <name val="Times New Roman"/>
      <family val="1"/>
    </font>
    <font>
      <sz val="11"/>
      <color theme="1"/>
      <name val="宋体"/>
      <family val="3"/>
      <charset val="134"/>
      <scheme val="minor"/>
    </font>
    <font>
      <sz val="10"/>
      <color rgb="FF000000"/>
      <name val="Times New Roman"/>
      <family val="1"/>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52">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3" fillId="0" borderId="0" xfId="0" applyFont="1" applyFill="1" applyAlignment="1">
      <alignment vertical="center"/>
    </xf>
    <xf numFmtId="0" fontId="5" fillId="0" borderId="0" xfId="0" applyFont="1" applyFill="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7" fillId="0" borderId="0" xfId="0" applyFont="1" applyFill="1" applyAlignment="1">
      <alignment horizontal="right" vertical="center"/>
    </xf>
    <xf numFmtId="0" fontId="5"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wrapText="1"/>
    </xf>
    <xf numFmtId="0" fontId="9" fillId="0" borderId="2" xfId="0" applyFont="1" applyFill="1" applyBorder="1" applyAlignment="1">
      <alignment horizontal="justify" vertical="center" wrapText="1"/>
    </xf>
    <xf numFmtId="0" fontId="8"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3" fillId="0" borderId="0" xfId="0" applyNumberFormat="1" applyFont="1" applyFill="1" applyAlignment="1">
      <alignment horizontal="center" vertical="center"/>
    </xf>
    <xf numFmtId="0" fontId="1" fillId="0" borderId="0" xfId="0" applyNumberFormat="1" applyFont="1" applyFill="1" applyBorder="1" applyAlignment="1">
      <alignment horizontal="center" vertical="center"/>
    </xf>
    <xf numFmtId="0" fontId="5" fillId="0" borderId="2" xfId="0" applyNumberFormat="1" applyFont="1" applyFill="1" applyBorder="1" applyAlignment="1">
      <alignment horizontal="center" vertical="center" shrinkToFit="1"/>
    </xf>
    <xf numFmtId="0" fontId="16"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15" fillId="0" borderId="0" xfId="0" applyFont="1"/>
    <xf numFmtId="0" fontId="5" fillId="0" borderId="2" xfId="0" applyFont="1" applyFill="1" applyBorder="1" applyAlignment="1">
      <alignment vertical="center" wrapText="1"/>
    </xf>
    <xf numFmtId="0" fontId="5"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13" fillId="0" borderId="2" xfId="0" applyFont="1" applyBorder="1" applyAlignment="1">
      <alignment vertical="center" wrapText="1"/>
    </xf>
    <xf numFmtId="0" fontId="8" fillId="0" borderId="2" xfId="0" applyFont="1" applyFill="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0" xfId="0" applyFont="1" applyFill="1" applyBorder="1" applyAlignment="1">
      <alignment horizontal="center" vertical="center"/>
    </xf>
    <xf numFmtId="31" fontId="1" fillId="0" borderId="1" xfId="0" applyNumberFormat="1"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8" fillId="0" borderId="2" xfId="0" applyFont="1" applyBorder="1" applyAlignment="1">
      <alignment vertical="center" wrapText="1"/>
    </xf>
    <xf numFmtId="0" fontId="13" fillId="0" borderId="2" xfId="0" applyFont="1" applyBorder="1" applyAlignment="1">
      <alignmen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Zeros="0" tabSelected="1" view="pageBreakPreview" zoomScale="85" zoomScaleNormal="100" zoomScaleSheetLayoutView="85" workbookViewId="0">
      <pane xSplit="5" ySplit="4" topLeftCell="F44" activePane="bottomRight" state="frozenSplit"/>
      <selection pane="topRight"/>
      <selection pane="bottomLeft"/>
      <selection pane="bottomRight" activeCell="G43" sqref="G43:G48"/>
    </sheetView>
  </sheetViews>
  <sheetFormatPr defaultColWidth="9" defaultRowHeight="15.55" x14ac:dyDescent="0.15"/>
  <cols>
    <col min="1" max="1" width="5.625" style="2" customWidth="1"/>
    <col min="2" max="2" width="8.625" style="2" customWidth="1"/>
    <col min="3" max="3" width="12.625" style="3" customWidth="1"/>
    <col min="4" max="4" width="12.875" style="23" customWidth="1"/>
    <col min="5" max="5" width="35.625" style="4" customWidth="1"/>
    <col min="6" max="6" width="8.625" style="5" customWidth="1"/>
    <col min="7" max="7" width="8.625" style="6" customWidth="1"/>
    <col min="8" max="10" width="9" style="7" customWidth="1"/>
    <col min="11" max="11" width="8.375" style="7" customWidth="1"/>
    <col min="12" max="234" width="9" style="7" customWidth="1"/>
    <col min="235" max="235" width="4.25" style="7" customWidth="1"/>
    <col min="236" max="236" width="28.625" style="7" customWidth="1"/>
    <col min="237" max="237" width="9.875" style="7" customWidth="1"/>
    <col min="238" max="238" width="92.375" style="7" customWidth="1"/>
    <col min="239" max="239" width="12.5" style="7" customWidth="1"/>
    <col min="240" max="240" width="6.75" style="7" customWidth="1"/>
    <col min="241" max="490" width="9" style="7" customWidth="1"/>
    <col min="491" max="491" width="4.25" style="7" customWidth="1"/>
    <col min="492" max="492" width="28.625" style="7" customWidth="1"/>
    <col min="493" max="493" width="9.875" style="7" customWidth="1"/>
    <col min="494" max="494" width="92.375" style="7" customWidth="1"/>
    <col min="495" max="495" width="12.5" style="7" customWidth="1"/>
    <col min="496" max="496" width="6.75" style="7" customWidth="1"/>
    <col min="497" max="746" width="9" style="7" customWidth="1"/>
    <col min="747" max="747" width="4.25" style="7" customWidth="1"/>
    <col min="748" max="748" width="28.625" style="7" customWidth="1"/>
    <col min="749" max="749" width="9.875" style="7" customWidth="1"/>
    <col min="750" max="750" width="92.375" style="7" customWidth="1"/>
    <col min="751" max="751" width="12.5" style="7" customWidth="1"/>
    <col min="752" max="752" width="6.75" style="7" customWidth="1"/>
    <col min="753" max="1002" width="9" style="7" customWidth="1"/>
    <col min="1003" max="1003" width="4.25" style="7" customWidth="1"/>
    <col min="1004" max="1004" width="28.625" style="7" customWidth="1"/>
    <col min="1005" max="1005" width="9.875" style="7" customWidth="1"/>
    <col min="1006" max="1006" width="92.375" style="7" customWidth="1"/>
    <col min="1007" max="1007" width="12.5" style="7" customWidth="1"/>
    <col min="1008" max="1008" width="6.75" style="7" customWidth="1"/>
    <col min="1009" max="1258" width="9" style="7" customWidth="1"/>
    <col min="1259" max="1259" width="4.25" style="7" customWidth="1"/>
    <col min="1260" max="1260" width="28.625" style="7" customWidth="1"/>
    <col min="1261" max="1261" width="9.875" style="7" customWidth="1"/>
    <col min="1262" max="1262" width="92.375" style="7" customWidth="1"/>
    <col min="1263" max="1263" width="12.5" style="7" customWidth="1"/>
    <col min="1264" max="1264" width="6.75" style="7" customWidth="1"/>
    <col min="1265" max="1514" width="9" style="7" customWidth="1"/>
    <col min="1515" max="1515" width="4.25" style="7" customWidth="1"/>
    <col min="1516" max="1516" width="28.625" style="7" customWidth="1"/>
    <col min="1517" max="1517" width="9.875" style="7" customWidth="1"/>
    <col min="1518" max="1518" width="92.375" style="7" customWidth="1"/>
    <col min="1519" max="1519" width="12.5" style="7" customWidth="1"/>
    <col min="1520" max="1520" width="6.75" style="7" customWidth="1"/>
    <col min="1521" max="1770" width="9" style="7" customWidth="1"/>
    <col min="1771" max="1771" width="4.25" style="7" customWidth="1"/>
    <col min="1772" max="1772" width="28.625" style="7" customWidth="1"/>
    <col min="1773" max="1773" width="9.875" style="7" customWidth="1"/>
    <col min="1774" max="1774" width="92.375" style="7" customWidth="1"/>
    <col min="1775" max="1775" width="12.5" style="7" customWidth="1"/>
    <col min="1776" max="1776" width="6.75" style="7" customWidth="1"/>
    <col min="1777" max="2026" width="9" style="7" customWidth="1"/>
    <col min="2027" max="2027" width="4.25" style="7" customWidth="1"/>
    <col min="2028" max="2028" width="28.625" style="7" customWidth="1"/>
    <col min="2029" max="2029" width="9.875" style="7" customWidth="1"/>
    <col min="2030" max="2030" width="92.375" style="7" customWidth="1"/>
    <col min="2031" max="2031" width="12.5" style="7" customWidth="1"/>
    <col min="2032" max="2032" width="6.75" style="7" customWidth="1"/>
    <col min="2033" max="2282" width="9" style="7" customWidth="1"/>
    <col min="2283" max="2283" width="4.25" style="7" customWidth="1"/>
    <col min="2284" max="2284" width="28.625" style="7" customWidth="1"/>
    <col min="2285" max="2285" width="9.875" style="7" customWidth="1"/>
    <col min="2286" max="2286" width="92.375" style="7" customWidth="1"/>
    <col min="2287" max="2287" width="12.5" style="7" customWidth="1"/>
    <col min="2288" max="2288" width="6.75" style="7" customWidth="1"/>
    <col min="2289" max="2538" width="9" style="7" customWidth="1"/>
    <col min="2539" max="2539" width="4.25" style="7" customWidth="1"/>
    <col min="2540" max="2540" width="28.625" style="7" customWidth="1"/>
    <col min="2541" max="2541" width="9.875" style="7" customWidth="1"/>
    <col min="2542" max="2542" width="92.375" style="7" customWidth="1"/>
    <col min="2543" max="2543" width="12.5" style="7" customWidth="1"/>
    <col min="2544" max="2544" width="6.75" style="7" customWidth="1"/>
    <col min="2545" max="2794" width="9" style="7" customWidth="1"/>
    <col min="2795" max="2795" width="4.25" style="7" customWidth="1"/>
    <col min="2796" max="2796" width="28.625" style="7" customWidth="1"/>
    <col min="2797" max="2797" width="9.875" style="7" customWidth="1"/>
    <col min="2798" max="2798" width="92.375" style="7" customWidth="1"/>
    <col min="2799" max="2799" width="12.5" style="7" customWidth="1"/>
    <col min="2800" max="2800" width="6.75" style="7" customWidth="1"/>
    <col min="2801" max="3050" width="9" style="7" customWidth="1"/>
    <col min="3051" max="3051" width="4.25" style="7" customWidth="1"/>
    <col min="3052" max="3052" width="28.625" style="7" customWidth="1"/>
    <col min="3053" max="3053" width="9.875" style="7" customWidth="1"/>
    <col min="3054" max="3054" width="92.375" style="7" customWidth="1"/>
    <col min="3055" max="3055" width="12.5" style="7" customWidth="1"/>
    <col min="3056" max="3056" width="6.75" style="7" customWidth="1"/>
    <col min="3057" max="3306" width="9" style="7" customWidth="1"/>
    <col min="3307" max="3307" width="4.25" style="7" customWidth="1"/>
    <col min="3308" max="3308" width="28.625" style="7" customWidth="1"/>
    <col min="3309" max="3309" width="9.875" style="7" customWidth="1"/>
    <col min="3310" max="3310" width="92.375" style="7" customWidth="1"/>
    <col min="3311" max="3311" width="12.5" style="7" customWidth="1"/>
    <col min="3312" max="3312" width="6.75" style="7" customWidth="1"/>
    <col min="3313" max="3562" width="9" style="7" customWidth="1"/>
    <col min="3563" max="3563" width="4.25" style="7" customWidth="1"/>
    <col min="3564" max="3564" width="28.625" style="7" customWidth="1"/>
    <col min="3565" max="3565" width="9.875" style="7" customWidth="1"/>
    <col min="3566" max="3566" width="92.375" style="7" customWidth="1"/>
    <col min="3567" max="3567" width="12.5" style="7" customWidth="1"/>
    <col min="3568" max="3568" width="6.75" style="7" customWidth="1"/>
    <col min="3569" max="3818" width="9" style="7" customWidth="1"/>
    <col min="3819" max="3819" width="4.25" style="7" customWidth="1"/>
    <col min="3820" max="3820" width="28.625" style="7" customWidth="1"/>
    <col min="3821" max="3821" width="9.875" style="7" customWidth="1"/>
    <col min="3822" max="3822" width="92.375" style="7" customWidth="1"/>
    <col min="3823" max="3823" width="12.5" style="7" customWidth="1"/>
    <col min="3824" max="3824" width="6.75" style="7" customWidth="1"/>
    <col min="3825" max="4074" width="9" style="7" customWidth="1"/>
    <col min="4075" max="4075" width="4.25" style="7" customWidth="1"/>
    <col min="4076" max="4076" width="28.625" style="7" customWidth="1"/>
    <col min="4077" max="4077" width="9.875" style="7" customWidth="1"/>
    <col min="4078" max="4078" width="92.375" style="7" customWidth="1"/>
    <col min="4079" max="4079" width="12.5" style="7" customWidth="1"/>
    <col min="4080" max="4080" width="6.75" style="7" customWidth="1"/>
    <col min="4081" max="4330" width="9" style="7" customWidth="1"/>
    <col min="4331" max="4331" width="4.25" style="7" customWidth="1"/>
    <col min="4332" max="4332" width="28.625" style="7" customWidth="1"/>
    <col min="4333" max="4333" width="9.875" style="7" customWidth="1"/>
    <col min="4334" max="4334" width="92.375" style="7" customWidth="1"/>
    <col min="4335" max="4335" width="12.5" style="7" customWidth="1"/>
    <col min="4336" max="4336" width="6.75" style="7" customWidth="1"/>
    <col min="4337" max="4586" width="9" style="7" customWidth="1"/>
    <col min="4587" max="4587" width="4.25" style="7" customWidth="1"/>
    <col min="4588" max="4588" width="28.625" style="7" customWidth="1"/>
    <col min="4589" max="4589" width="9.875" style="7" customWidth="1"/>
    <col min="4590" max="4590" width="92.375" style="7" customWidth="1"/>
    <col min="4591" max="4591" width="12.5" style="7" customWidth="1"/>
    <col min="4592" max="4592" width="6.75" style="7" customWidth="1"/>
    <col min="4593" max="4842" width="9" style="7" customWidth="1"/>
    <col min="4843" max="4843" width="4.25" style="7" customWidth="1"/>
    <col min="4844" max="4844" width="28.625" style="7" customWidth="1"/>
    <col min="4845" max="4845" width="9.875" style="7" customWidth="1"/>
    <col min="4846" max="4846" width="92.375" style="7" customWidth="1"/>
    <col min="4847" max="4847" width="12.5" style="7" customWidth="1"/>
    <col min="4848" max="4848" width="6.75" style="7" customWidth="1"/>
    <col min="4849" max="5098" width="9" style="7" customWidth="1"/>
    <col min="5099" max="5099" width="4.25" style="7" customWidth="1"/>
    <col min="5100" max="5100" width="28.625" style="7" customWidth="1"/>
    <col min="5101" max="5101" width="9.875" style="7" customWidth="1"/>
    <col min="5102" max="5102" width="92.375" style="7" customWidth="1"/>
    <col min="5103" max="5103" width="12.5" style="7" customWidth="1"/>
    <col min="5104" max="5104" width="6.75" style="7" customWidth="1"/>
    <col min="5105" max="5354" width="9" style="7" customWidth="1"/>
    <col min="5355" max="5355" width="4.25" style="7" customWidth="1"/>
    <col min="5356" max="5356" width="28.625" style="7" customWidth="1"/>
    <col min="5357" max="5357" width="9.875" style="7" customWidth="1"/>
    <col min="5358" max="5358" width="92.375" style="7" customWidth="1"/>
    <col min="5359" max="5359" width="12.5" style="7" customWidth="1"/>
    <col min="5360" max="5360" width="6.75" style="7" customWidth="1"/>
    <col min="5361" max="5610" width="9" style="7" customWidth="1"/>
    <col min="5611" max="5611" width="4.25" style="7" customWidth="1"/>
    <col min="5612" max="5612" width="28.625" style="7" customWidth="1"/>
    <col min="5613" max="5613" width="9.875" style="7" customWidth="1"/>
    <col min="5614" max="5614" width="92.375" style="7" customWidth="1"/>
    <col min="5615" max="5615" width="12.5" style="7" customWidth="1"/>
    <col min="5616" max="5616" width="6.75" style="7" customWidth="1"/>
    <col min="5617" max="5866" width="9" style="7" customWidth="1"/>
    <col min="5867" max="5867" width="4.25" style="7" customWidth="1"/>
    <col min="5868" max="5868" width="28.625" style="7" customWidth="1"/>
    <col min="5869" max="5869" width="9.875" style="7" customWidth="1"/>
    <col min="5870" max="5870" width="92.375" style="7" customWidth="1"/>
    <col min="5871" max="5871" width="12.5" style="7" customWidth="1"/>
    <col min="5872" max="5872" width="6.75" style="7" customWidth="1"/>
    <col min="5873" max="6122" width="9" style="7" customWidth="1"/>
    <col min="6123" max="6123" width="4.25" style="7" customWidth="1"/>
    <col min="6124" max="6124" width="28.625" style="7" customWidth="1"/>
    <col min="6125" max="6125" width="9.875" style="7" customWidth="1"/>
    <col min="6126" max="6126" width="92.375" style="7" customWidth="1"/>
    <col min="6127" max="6127" width="12.5" style="7" customWidth="1"/>
    <col min="6128" max="6128" width="6.75" style="7" customWidth="1"/>
    <col min="6129" max="6378" width="9" style="7" customWidth="1"/>
    <col min="6379" max="6379" width="4.25" style="7" customWidth="1"/>
    <col min="6380" max="6380" width="28.625" style="7" customWidth="1"/>
    <col min="6381" max="6381" width="9.875" style="7" customWidth="1"/>
    <col min="6382" max="6382" width="92.375" style="7" customWidth="1"/>
    <col min="6383" max="6383" width="12.5" style="7" customWidth="1"/>
    <col min="6384" max="6384" width="6.75" style="7" customWidth="1"/>
    <col min="6385" max="6634" width="9" style="7" customWidth="1"/>
    <col min="6635" max="6635" width="4.25" style="7" customWidth="1"/>
    <col min="6636" max="6636" width="28.625" style="7" customWidth="1"/>
    <col min="6637" max="6637" width="9.875" style="7" customWidth="1"/>
    <col min="6638" max="6638" width="92.375" style="7" customWidth="1"/>
    <col min="6639" max="6639" width="12.5" style="7" customWidth="1"/>
    <col min="6640" max="6640" width="6.75" style="7" customWidth="1"/>
    <col min="6641" max="6890" width="9" style="7" customWidth="1"/>
    <col min="6891" max="6891" width="4.25" style="7" customWidth="1"/>
    <col min="6892" max="6892" width="28.625" style="7" customWidth="1"/>
    <col min="6893" max="6893" width="9.875" style="7" customWidth="1"/>
    <col min="6894" max="6894" width="92.375" style="7" customWidth="1"/>
    <col min="6895" max="6895" width="12.5" style="7" customWidth="1"/>
    <col min="6896" max="6896" width="6.75" style="7" customWidth="1"/>
    <col min="6897" max="7146" width="9" style="7" customWidth="1"/>
    <col min="7147" max="7147" width="4.25" style="7" customWidth="1"/>
    <col min="7148" max="7148" width="28.625" style="7" customWidth="1"/>
    <col min="7149" max="7149" width="9.875" style="7" customWidth="1"/>
    <col min="7150" max="7150" width="92.375" style="7" customWidth="1"/>
    <col min="7151" max="7151" width="12.5" style="7" customWidth="1"/>
    <col min="7152" max="7152" width="6.75" style="7" customWidth="1"/>
    <col min="7153" max="7402" width="9" style="7" customWidth="1"/>
    <col min="7403" max="7403" width="4.25" style="7" customWidth="1"/>
    <col min="7404" max="7404" width="28.625" style="7" customWidth="1"/>
    <col min="7405" max="7405" width="9.875" style="7" customWidth="1"/>
    <col min="7406" max="7406" width="92.375" style="7" customWidth="1"/>
    <col min="7407" max="7407" width="12.5" style="7" customWidth="1"/>
    <col min="7408" max="7408" width="6.75" style="7" customWidth="1"/>
    <col min="7409" max="7658" width="9" style="7" customWidth="1"/>
    <col min="7659" max="7659" width="4.25" style="7" customWidth="1"/>
    <col min="7660" max="7660" width="28.625" style="7" customWidth="1"/>
    <col min="7661" max="7661" width="9.875" style="7" customWidth="1"/>
    <col min="7662" max="7662" width="92.375" style="7" customWidth="1"/>
    <col min="7663" max="7663" width="12.5" style="7" customWidth="1"/>
    <col min="7664" max="7664" width="6.75" style="7" customWidth="1"/>
    <col min="7665" max="7914" width="9" style="7" customWidth="1"/>
    <col min="7915" max="7915" width="4.25" style="7" customWidth="1"/>
    <col min="7916" max="7916" width="28.625" style="7" customWidth="1"/>
    <col min="7917" max="7917" width="9.875" style="7" customWidth="1"/>
    <col min="7918" max="7918" width="92.375" style="7" customWidth="1"/>
    <col min="7919" max="7919" width="12.5" style="7" customWidth="1"/>
    <col min="7920" max="7920" width="6.75" style="7" customWidth="1"/>
    <col min="7921" max="8170" width="9" style="7" customWidth="1"/>
    <col min="8171" max="8171" width="4.25" style="7" customWidth="1"/>
    <col min="8172" max="8172" width="28.625" style="7" customWidth="1"/>
    <col min="8173" max="8173" width="9.875" style="7" customWidth="1"/>
    <col min="8174" max="8174" width="92.375" style="7" customWidth="1"/>
    <col min="8175" max="8175" width="12.5" style="7" customWidth="1"/>
    <col min="8176" max="8176" width="6.75" style="7" customWidth="1"/>
    <col min="8177" max="8426" width="9" style="7" customWidth="1"/>
    <col min="8427" max="8427" width="4.25" style="7" customWidth="1"/>
    <col min="8428" max="8428" width="28.625" style="7" customWidth="1"/>
    <col min="8429" max="8429" width="9.875" style="7" customWidth="1"/>
    <col min="8430" max="8430" width="92.375" style="7" customWidth="1"/>
    <col min="8431" max="8431" width="12.5" style="7" customWidth="1"/>
    <col min="8432" max="8432" width="6.75" style="7" customWidth="1"/>
    <col min="8433" max="8682" width="9" style="7" customWidth="1"/>
    <col min="8683" max="8683" width="4.25" style="7" customWidth="1"/>
    <col min="8684" max="8684" width="28.625" style="7" customWidth="1"/>
    <col min="8685" max="8685" width="9.875" style="7" customWidth="1"/>
    <col min="8686" max="8686" width="92.375" style="7" customWidth="1"/>
    <col min="8687" max="8687" width="12.5" style="7" customWidth="1"/>
    <col min="8688" max="8688" width="6.75" style="7" customWidth="1"/>
    <col min="8689" max="8938" width="9" style="7" customWidth="1"/>
    <col min="8939" max="8939" width="4.25" style="7" customWidth="1"/>
    <col min="8940" max="8940" width="28.625" style="7" customWidth="1"/>
    <col min="8941" max="8941" width="9.875" style="7" customWidth="1"/>
    <col min="8942" max="8942" width="92.375" style="7" customWidth="1"/>
    <col min="8943" max="8943" width="12.5" style="7" customWidth="1"/>
    <col min="8944" max="8944" width="6.75" style="7" customWidth="1"/>
    <col min="8945" max="9194" width="9" style="7" customWidth="1"/>
    <col min="9195" max="9195" width="4.25" style="7" customWidth="1"/>
    <col min="9196" max="9196" width="28.625" style="7" customWidth="1"/>
    <col min="9197" max="9197" width="9.875" style="7" customWidth="1"/>
    <col min="9198" max="9198" width="92.375" style="7" customWidth="1"/>
    <col min="9199" max="9199" width="12.5" style="7" customWidth="1"/>
    <col min="9200" max="9200" width="6.75" style="7" customWidth="1"/>
    <col min="9201" max="9450" width="9" style="7" customWidth="1"/>
    <col min="9451" max="9451" width="4.25" style="7" customWidth="1"/>
    <col min="9452" max="9452" width="28.625" style="7" customWidth="1"/>
    <col min="9453" max="9453" width="9.875" style="7" customWidth="1"/>
    <col min="9454" max="9454" width="92.375" style="7" customWidth="1"/>
    <col min="9455" max="9455" width="12.5" style="7" customWidth="1"/>
    <col min="9456" max="9456" width="6.75" style="7" customWidth="1"/>
    <col min="9457" max="9706" width="9" style="7" customWidth="1"/>
    <col min="9707" max="9707" width="4.25" style="7" customWidth="1"/>
    <col min="9708" max="9708" width="28.625" style="7" customWidth="1"/>
    <col min="9709" max="9709" width="9.875" style="7" customWidth="1"/>
    <col min="9710" max="9710" width="92.375" style="7" customWidth="1"/>
    <col min="9711" max="9711" width="12.5" style="7" customWidth="1"/>
    <col min="9712" max="9712" width="6.75" style="7" customWidth="1"/>
    <col min="9713" max="9962" width="9" style="7" customWidth="1"/>
    <col min="9963" max="9963" width="4.25" style="7" customWidth="1"/>
    <col min="9964" max="9964" width="28.625" style="7" customWidth="1"/>
    <col min="9965" max="9965" width="9.875" style="7" customWidth="1"/>
    <col min="9966" max="9966" width="92.375" style="7" customWidth="1"/>
    <col min="9967" max="9967" width="12.5" style="7" customWidth="1"/>
    <col min="9968" max="9968" width="6.75" style="7" customWidth="1"/>
    <col min="9969" max="10218" width="9" style="7" customWidth="1"/>
    <col min="10219" max="10219" width="4.25" style="7" customWidth="1"/>
    <col min="10220" max="10220" width="28.625" style="7" customWidth="1"/>
    <col min="10221" max="10221" width="9.875" style="7" customWidth="1"/>
    <col min="10222" max="10222" width="92.375" style="7" customWidth="1"/>
    <col min="10223" max="10223" width="12.5" style="7" customWidth="1"/>
    <col min="10224" max="10224" width="6.75" style="7" customWidth="1"/>
    <col min="10225" max="10474" width="9" style="7" customWidth="1"/>
    <col min="10475" max="10475" width="4.25" style="7" customWidth="1"/>
    <col min="10476" max="10476" width="28.625" style="7" customWidth="1"/>
    <col min="10477" max="10477" width="9.875" style="7" customWidth="1"/>
    <col min="10478" max="10478" width="92.375" style="7" customWidth="1"/>
    <col min="10479" max="10479" width="12.5" style="7" customWidth="1"/>
    <col min="10480" max="10480" width="6.75" style="7" customWidth="1"/>
    <col min="10481" max="10730" width="9" style="7" customWidth="1"/>
    <col min="10731" max="10731" width="4.25" style="7" customWidth="1"/>
    <col min="10732" max="10732" width="28.625" style="7" customWidth="1"/>
    <col min="10733" max="10733" width="9.875" style="7" customWidth="1"/>
    <col min="10734" max="10734" width="92.375" style="7" customWidth="1"/>
    <col min="10735" max="10735" width="12.5" style="7" customWidth="1"/>
    <col min="10736" max="10736" width="6.75" style="7" customWidth="1"/>
    <col min="10737" max="10986" width="9" style="7" customWidth="1"/>
    <col min="10987" max="10987" width="4.25" style="7" customWidth="1"/>
    <col min="10988" max="10988" width="28.625" style="7" customWidth="1"/>
    <col min="10989" max="10989" width="9.875" style="7" customWidth="1"/>
    <col min="10990" max="10990" width="92.375" style="7" customWidth="1"/>
    <col min="10991" max="10991" width="12.5" style="7" customWidth="1"/>
    <col min="10992" max="10992" width="6.75" style="7" customWidth="1"/>
    <col min="10993" max="11242" width="9" style="7" customWidth="1"/>
    <col min="11243" max="11243" width="4.25" style="7" customWidth="1"/>
    <col min="11244" max="11244" width="28.625" style="7" customWidth="1"/>
    <col min="11245" max="11245" width="9.875" style="7" customWidth="1"/>
    <col min="11246" max="11246" width="92.375" style="7" customWidth="1"/>
    <col min="11247" max="11247" width="12.5" style="7" customWidth="1"/>
    <col min="11248" max="11248" width="6.75" style="7" customWidth="1"/>
    <col min="11249" max="11498" width="9" style="7" customWidth="1"/>
    <col min="11499" max="11499" width="4.25" style="7" customWidth="1"/>
    <col min="11500" max="11500" width="28.625" style="7" customWidth="1"/>
    <col min="11501" max="11501" width="9.875" style="7" customWidth="1"/>
    <col min="11502" max="11502" width="92.375" style="7" customWidth="1"/>
    <col min="11503" max="11503" width="12.5" style="7" customWidth="1"/>
    <col min="11504" max="11504" width="6.75" style="7" customWidth="1"/>
    <col min="11505" max="11754" width="9" style="7" customWidth="1"/>
    <col min="11755" max="11755" width="4.25" style="7" customWidth="1"/>
    <col min="11756" max="11756" width="28.625" style="7" customWidth="1"/>
    <col min="11757" max="11757" width="9.875" style="7" customWidth="1"/>
    <col min="11758" max="11758" width="92.375" style="7" customWidth="1"/>
    <col min="11759" max="11759" width="12.5" style="7" customWidth="1"/>
    <col min="11760" max="11760" width="6.75" style="7" customWidth="1"/>
    <col min="11761" max="12010" width="9" style="7" customWidth="1"/>
    <col min="12011" max="12011" width="4.25" style="7" customWidth="1"/>
    <col min="12012" max="12012" width="28.625" style="7" customWidth="1"/>
    <col min="12013" max="12013" width="9.875" style="7" customWidth="1"/>
    <col min="12014" max="12014" width="92.375" style="7" customWidth="1"/>
    <col min="12015" max="12015" width="12.5" style="7" customWidth="1"/>
    <col min="12016" max="12016" width="6.75" style="7" customWidth="1"/>
    <col min="12017" max="12266" width="9" style="7" customWidth="1"/>
    <col min="12267" max="12267" width="4.25" style="7" customWidth="1"/>
    <col min="12268" max="12268" width="28.625" style="7" customWidth="1"/>
    <col min="12269" max="12269" width="9.875" style="7" customWidth="1"/>
    <col min="12270" max="12270" width="92.375" style="7" customWidth="1"/>
    <col min="12271" max="12271" width="12.5" style="7" customWidth="1"/>
    <col min="12272" max="12272" width="6.75" style="7" customWidth="1"/>
    <col min="12273" max="12522" width="9" style="7" customWidth="1"/>
    <col min="12523" max="12523" width="4.25" style="7" customWidth="1"/>
    <col min="12524" max="12524" width="28.625" style="7" customWidth="1"/>
    <col min="12525" max="12525" width="9.875" style="7" customWidth="1"/>
    <col min="12526" max="12526" width="92.375" style="7" customWidth="1"/>
    <col min="12527" max="12527" width="12.5" style="7" customWidth="1"/>
    <col min="12528" max="12528" width="6.75" style="7" customWidth="1"/>
    <col min="12529" max="12778" width="9" style="7" customWidth="1"/>
    <col min="12779" max="12779" width="4.25" style="7" customWidth="1"/>
    <col min="12780" max="12780" width="28.625" style="7" customWidth="1"/>
    <col min="12781" max="12781" width="9.875" style="7" customWidth="1"/>
    <col min="12782" max="12782" width="92.375" style="7" customWidth="1"/>
    <col min="12783" max="12783" width="12.5" style="7" customWidth="1"/>
    <col min="12784" max="12784" width="6.75" style="7" customWidth="1"/>
    <col min="12785" max="13034" width="9" style="7" customWidth="1"/>
    <col min="13035" max="13035" width="4.25" style="7" customWidth="1"/>
    <col min="13036" max="13036" width="28.625" style="7" customWidth="1"/>
    <col min="13037" max="13037" width="9.875" style="7" customWidth="1"/>
    <col min="13038" max="13038" width="92.375" style="7" customWidth="1"/>
    <col min="13039" max="13039" width="12.5" style="7" customWidth="1"/>
    <col min="13040" max="13040" width="6.75" style="7" customWidth="1"/>
    <col min="13041" max="13290" width="9" style="7" customWidth="1"/>
    <col min="13291" max="13291" width="4.25" style="7" customWidth="1"/>
    <col min="13292" max="13292" width="28.625" style="7" customWidth="1"/>
    <col min="13293" max="13293" width="9.875" style="7" customWidth="1"/>
    <col min="13294" max="13294" width="92.375" style="7" customWidth="1"/>
    <col min="13295" max="13295" width="12.5" style="7" customWidth="1"/>
    <col min="13296" max="13296" width="6.75" style="7" customWidth="1"/>
    <col min="13297" max="13546" width="9" style="7" customWidth="1"/>
    <col min="13547" max="13547" width="4.25" style="7" customWidth="1"/>
    <col min="13548" max="13548" width="28.625" style="7" customWidth="1"/>
    <col min="13549" max="13549" width="9.875" style="7" customWidth="1"/>
    <col min="13550" max="13550" width="92.375" style="7" customWidth="1"/>
    <col min="13551" max="13551" width="12.5" style="7" customWidth="1"/>
    <col min="13552" max="13552" width="6.75" style="7" customWidth="1"/>
    <col min="13553" max="13802" width="9" style="7" customWidth="1"/>
    <col min="13803" max="13803" width="4.25" style="7" customWidth="1"/>
    <col min="13804" max="13804" width="28.625" style="7" customWidth="1"/>
    <col min="13805" max="13805" width="9.875" style="7" customWidth="1"/>
    <col min="13806" max="13806" width="92.375" style="7" customWidth="1"/>
    <col min="13807" max="13807" width="12.5" style="7" customWidth="1"/>
    <col min="13808" max="13808" width="6.75" style="7" customWidth="1"/>
    <col min="13809" max="14058" width="9" style="7" customWidth="1"/>
    <col min="14059" max="14059" width="4.25" style="7" customWidth="1"/>
    <col min="14060" max="14060" width="28.625" style="7" customWidth="1"/>
    <col min="14061" max="14061" width="9.875" style="7" customWidth="1"/>
    <col min="14062" max="14062" width="92.375" style="7" customWidth="1"/>
    <col min="14063" max="14063" width="12.5" style="7" customWidth="1"/>
    <col min="14064" max="14064" width="6.75" style="7" customWidth="1"/>
    <col min="14065" max="14314" width="9" style="7" customWidth="1"/>
    <col min="14315" max="14315" width="4.25" style="7" customWidth="1"/>
    <col min="14316" max="14316" width="28.625" style="7" customWidth="1"/>
    <col min="14317" max="14317" width="9.875" style="7" customWidth="1"/>
    <col min="14318" max="14318" width="92.375" style="7" customWidth="1"/>
    <col min="14319" max="14319" width="12.5" style="7" customWidth="1"/>
    <col min="14320" max="14320" width="6.75" style="7" customWidth="1"/>
    <col min="14321" max="14570" width="9" style="7" customWidth="1"/>
    <col min="14571" max="14571" width="4.25" style="7" customWidth="1"/>
    <col min="14572" max="14572" width="28.625" style="7" customWidth="1"/>
    <col min="14573" max="14573" width="9.875" style="7" customWidth="1"/>
    <col min="14574" max="14574" width="92.375" style="7" customWidth="1"/>
    <col min="14575" max="14575" width="12.5" style="7" customWidth="1"/>
    <col min="14576" max="14576" width="6.75" style="7" customWidth="1"/>
    <col min="14577" max="14826" width="9" style="7" customWidth="1"/>
    <col min="14827" max="14827" width="4.25" style="7" customWidth="1"/>
    <col min="14828" max="14828" width="28.625" style="7" customWidth="1"/>
    <col min="14829" max="14829" width="9.875" style="7" customWidth="1"/>
    <col min="14830" max="14830" width="92.375" style="7" customWidth="1"/>
    <col min="14831" max="14831" width="12.5" style="7" customWidth="1"/>
    <col min="14832" max="14832" width="6.75" style="7" customWidth="1"/>
    <col min="14833" max="15082" width="9" style="7" customWidth="1"/>
    <col min="15083" max="15083" width="4.25" style="7" customWidth="1"/>
    <col min="15084" max="15084" width="28.625" style="7" customWidth="1"/>
    <col min="15085" max="15085" width="9.875" style="7" customWidth="1"/>
    <col min="15086" max="15086" width="92.375" style="7" customWidth="1"/>
    <col min="15087" max="15087" width="12.5" style="7" customWidth="1"/>
    <col min="15088" max="15088" width="6.75" style="7" customWidth="1"/>
    <col min="15089" max="15338" width="9" style="7" customWidth="1"/>
    <col min="15339" max="15339" width="4.25" style="7" customWidth="1"/>
    <col min="15340" max="15340" width="28.625" style="7" customWidth="1"/>
    <col min="15341" max="15341" width="9.875" style="7" customWidth="1"/>
    <col min="15342" max="15342" width="92.375" style="7" customWidth="1"/>
    <col min="15343" max="15343" width="12.5" style="7" customWidth="1"/>
    <col min="15344" max="15344" width="6.75" style="7" customWidth="1"/>
    <col min="15345" max="15594" width="9" style="7" customWidth="1"/>
    <col min="15595" max="15595" width="4.25" style="7" customWidth="1"/>
    <col min="15596" max="15596" width="28.625" style="7" customWidth="1"/>
    <col min="15597" max="15597" width="9.875" style="7" customWidth="1"/>
    <col min="15598" max="15598" width="92.375" style="7" customWidth="1"/>
    <col min="15599" max="15599" width="12.5" style="7" customWidth="1"/>
    <col min="15600" max="15600" width="6.75" style="7" customWidth="1"/>
    <col min="15601" max="15850" width="9" style="7" customWidth="1"/>
    <col min="15851" max="15851" width="4.25" style="7" customWidth="1"/>
    <col min="15852" max="15852" width="28.625" style="7" customWidth="1"/>
    <col min="15853" max="15853" width="9.875" style="7" customWidth="1"/>
    <col min="15854" max="15854" width="92.375" style="7" customWidth="1"/>
    <col min="15855" max="15855" width="12.5" style="7" customWidth="1"/>
    <col min="15856" max="15856" width="6.75" style="7" customWidth="1"/>
    <col min="15857" max="16106" width="9" style="7" customWidth="1"/>
    <col min="16107" max="16107" width="4.25" style="7" customWidth="1"/>
    <col min="16108" max="16108" width="28.625" style="7" customWidth="1"/>
    <col min="16109" max="16109" width="9.875" style="7" customWidth="1"/>
    <col min="16110" max="16110" width="92.375" style="7" customWidth="1"/>
    <col min="16111" max="16111" width="12.5" style="7" customWidth="1"/>
    <col min="16112" max="16112" width="6.75" style="7" customWidth="1"/>
    <col min="16113" max="16365" width="9" style="7" customWidth="1"/>
    <col min="16366" max="16384" width="9" style="7"/>
  </cols>
  <sheetData>
    <row r="1" spans="1:7" x14ac:dyDescent="0.15">
      <c r="A1" s="8" t="s">
        <v>0</v>
      </c>
    </row>
    <row r="2" spans="1:7" ht="28.6" customHeight="1" x14ac:dyDescent="0.15">
      <c r="A2" s="40" t="s">
        <v>87</v>
      </c>
      <c r="B2" s="40"/>
      <c r="C2" s="40"/>
      <c r="D2" s="40"/>
      <c r="E2" s="40"/>
      <c r="F2" s="40"/>
      <c r="G2" s="40"/>
    </row>
    <row r="3" spans="1:7" ht="14.15" x14ac:dyDescent="0.15">
      <c r="A3" s="41"/>
      <c r="B3" s="41"/>
      <c r="C3" s="41"/>
      <c r="D3" s="24"/>
      <c r="E3" s="9"/>
      <c r="F3" s="10"/>
      <c r="G3" s="11"/>
    </row>
    <row r="4" spans="1:7" ht="30" customHeight="1" x14ac:dyDescent="0.15">
      <c r="A4" s="20" t="s">
        <v>1</v>
      </c>
      <c r="B4" s="42" t="s">
        <v>2</v>
      </c>
      <c r="C4" s="42"/>
      <c r="D4" s="12" t="s">
        <v>34</v>
      </c>
      <c r="E4" s="20" t="s">
        <v>3</v>
      </c>
      <c r="F4" s="20" t="s">
        <v>4</v>
      </c>
      <c r="G4" s="20" t="s">
        <v>5</v>
      </c>
    </row>
    <row r="5" spans="1:7" ht="30" customHeight="1" x14ac:dyDescent="0.15">
      <c r="A5" s="42" t="s">
        <v>6</v>
      </c>
      <c r="B5" s="42"/>
      <c r="C5" s="42"/>
      <c r="D5" s="25">
        <f>D12+D6</f>
        <v>1468.0507560000001</v>
      </c>
      <c r="E5" s="27"/>
      <c r="F5" s="20"/>
      <c r="G5" s="20"/>
    </row>
    <row r="6" spans="1:7" ht="30" customHeight="1" x14ac:dyDescent="0.15">
      <c r="A6" s="43" t="s">
        <v>7</v>
      </c>
      <c r="B6" s="43"/>
      <c r="C6" s="43"/>
      <c r="D6" s="12">
        <f>SUM(D7:D11)</f>
        <v>682.10702100000003</v>
      </c>
      <c r="E6" s="20"/>
      <c r="F6" s="20"/>
      <c r="G6" s="20"/>
    </row>
    <row r="7" spans="1:7" s="28" customFormat="1" ht="60" customHeight="1" x14ac:dyDescent="0.15">
      <c r="A7" s="19">
        <f t="shared" ref="A7:A11" si="0">ROW()-6</f>
        <v>1</v>
      </c>
      <c r="B7" s="36" t="s">
        <v>22</v>
      </c>
      <c r="C7" s="44" t="s">
        <v>23</v>
      </c>
      <c r="D7" s="26">
        <v>12.78</v>
      </c>
      <c r="E7" s="13" t="s">
        <v>83</v>
      </c>
      <c r="F7" s="19" t="s">
        <v>25</v>
      </c>
      <c r="G7" s="36" t="s">
        <v>24</v>
      </c>
    </row>
    <row r="8" spans="1:7" s="28" customFormat="1" ht="60" customHeight="1" x14ac:dyDescent="0.15">
      <c r="A8" s="19">
        <f t="shared" si="0"/>
        <v>2</v>
      </c>
      <c r="B8" s="36"/>
      <c r="C8" s="44"/>
      <c r="D8" s="26">
        <v>16.431999999999999</v>
      </c>
      <c r="E8" s="13" t="s">
        <v>84</v>
      </c>
      <c r="F8" s="19" t="s">
        <v>26</v>
      </c>
      <c r="G8" s="36"/>
    </row>
    <row r="9" spans="1:7" s="28" customFormat="1" ht="60" customHeight="1" x14ac:dyDescent="0.15">
      <c r="A9" s="19">
        <f t="shared" si="0"/>
        <v>3</v>
      </c>
      <c r="B9" s="36" t="s">
        <v>27</v>
      </c>
      <c r="C9" s="13" t="s">
        <v>30</v>
      </c>
      <c r="D9" s="26">
        <v>60</v>
      </c>
      <c r="E9" s="13" t="s">
        <v>90</v>
      </c>
      <c r="F9" s="19" t="s">
        <v>14</v>
      </c>
      <c r="G9" s="36" t="s">
        <v>8</v>
      </c>
    </row>
    <row r="10" spans="1:7" s="28" customFormat="1" ht="64.95" customHeight="1" x14ac:dyDescent="0.15">
      <c r="A10" s="19">
        <f t="shared" si="0"/>
        <v>4</v>
      </c>
      <c r="B10" s="36"/>
      <c r="C10" s="13" t="s">
        <v>31</v>
      </c>
      <c r="D10" s="26">
        <v>55.8</v>
      </c>
      <c r="E10" s="13" t="s">
        <v>91</v>
      </c>
      <c r="F10" s="19" t="s">
        <v>86</v>
      </c>
      <c r="G10" s="36"/>
    </row>
    <row r="11" spans="1:7" s="28" customFormat="1" ht="64.95" customHeight="1" x14ac:dyDescent="0.15">
      <c r="A11" s="19">
        <f t="shared" si="0"/>
        <v>5</v>
      </c>
      <c r="B11" s="19" t="s">
        <v>15</v>
      </c>
      <c r="C11" s="13" t="s">
        <v>32</v>
      </c>
      <c r="D11" s="26">
        <v>537.09502099999997</v>
      </c>
      <c r="E11" s="13" t="s">
        <v>33</v>
      </c>
      <c r="F11" s="17" t="s">
        <v>16</v>
      </c>
      <c r="G11" s="13" t="s">
        <v>17</v>
      </c>
    </row>
    <row r="12" spans="1:7" ht="30" customHeight="1" x14ac:dyDescent="0.15">
      <c r="A12" s="43" t="s">
        <v>9</v>
      </c>
      <c r="B12" s="43"/>
      <c r="C12" s="43"/>
      <c r="D12" s="25">
        <f>SUM(D13:D48)</f>
        <v>785.94373500000006</v>
      </c>
      <c r="E12" s="29"/>
      <c r="F12" s="30"/>
      <c r="G12" s="20"/>
    </row>
    <row r="13" spans="1:7" s="1" customFormat="1" ht="90" customHeight="1" x14ac:dyDescent="0.15">
      <c r="A13" s="19">
        <f t="shared" ref="A13:A48" si="1">ROW()-7</f>
        <v>6</v>
      </c>
      <c r="B13" s="19" t="s">
        <v>35</v>
      </c>
      <c r="C13" s="13" t="s">
        <v>36</v>
      </c>
      <c r="D13" s="26">
        <v>39.119999999999997</v>
      </c>
      <c r="E13" s="13" t="s">
        <v>39</v>
      </c>
      <c r="F13" s="19" t="s">
        <v>37</v>
      </c>
      <c r="G13" s="13" t="s">
        <v>38</v>
      </c>
    </row>
    <row r="14" spans="1:7" ht="40.1" customHeight="1" x14ac:dyDescent="0.15">
      <c r="A14" s="19">
        <f t="shared" si="1"/>
        <v>7</v>
      </c>
      <c r="B14" s="39" t="s">
        <v>13</v>
      </c>
      <c r="C14" s="45" t="s">
        <v>88</v>
      </c>
      <c r="D14" s="26">
        <v>15.8</v>
      </c>
      <c r="E14" s="21" t="s">
        <v>85</v>
      </c>
      <c r="F14" s="22" t="s">
        <v>10</v>
      </c>
      <c r="G14" s="36" t="s">
        <v>11</v>
      </c>
    </row>
    <row r="15" spans="1:7" ht="40.1" customHeight="1" x14ac:dyDescent="0.15">
      <c r="A15" s="19">
        <f t="shared" si="1"/>
        <v>8</v>
      </c>
      <c r="B15" s="39"/>
      <c r="C15" s="45"/>
      <c r="D15" s="26">
        <v>15.9</v>
      </c>
      <c r="E15" s="21" t="s">
        <v>85</v>
      </c>
      <c r="F15" s="22" t="s">
        <v>12</v>
      </c>
      <c r="G15" s="36"/>
    </row>
    <row r="16" spans="1:7" ht="40.1" customHeight="1" x14ac:dyDescent="0.15">
      <c r="A16" s="19">
        <f t="shared" si="1"/>
        <v>9</v>
      </c>
      <c r="B16" s="39"/>
      <c r="C16" s="45"/>
      <c r="D16" s="26">
        <v>16</v>
      </c>
      <c r="E16" s="21" t="s">
        <v>85</v>
      </c>
      <c r="F16" s="22" t="s">
        <v>18</v>
      </c>
      <c r="G16" s="36"/>
    </row>
    <row r="17" spans="1:7" ht="40.1" customHeight="1" x14ac:dyDescent="0.15">
      <c r="A17" s="19">
        <f t="shared" si="1"/>
        <v>10</v>
      </c>
      <c r="B17" s="39"/>
      <c r="C17" s="45"/>
      <c r="D17" s="26">
        <v>16</v>
      </c>
      <c r="E17" s="21" t="s">
        <v>85</v>
      </c>
      <c r="F17" s="22" t="s">
        <v>20</v>
      </c>
      <c r="G17" s="36"/>
    </row>
    <row r="18" spans="1:7" ht="40.1" customHeight="1" x14ac:dyDescent="0.15">
      <c r="A18" s="31">
        <f t="shared" si="1"/>
        <v>11</v>
      </c>
      <c r="B18" s="39" t="s">
        <v>13</v>
      </c>
      <c r="C18" s="32" t="s">
        <v>88</v>
      </c>
      <c r="D18" s="26">
        <v>16</v>
      </c>
      <c r="E18" s="32" t="s">
        <v>28</v>
      </c>
      <c r="F18" s="37" t="s">
        <v>19</v>
      </c>
      <c r="G18" s="36" t="s">
        <v>89</v>
      </c>
    </row>
    <row r="19" spans="1:7" ht="40.1" customHeight="1" x14ac:dyDescent="0.15">
      <c r="A19" s="31">
        <f t="shared" si="1"/>
        <v>12</v>
      </c>
      <c r="B19" s="39"/>
      <c r="C19" s="32" t="s">
        <v>21</v>
      </c>
      <c r="D19" s="26">
        <v>38.5</v>
      </c>
      <c r="E19" s="32" t="s">
        <v>29</v>
      </c>
      <c r="F19" s="37"/>
      <c r="G19" s="36"/>
    </row>
    <row r="20" spans="1:7" ht="40.1" customHeight="1" x14ac:dyDescent="0.15">
      <c r="A20" s="19">
        <f t="shared" si="1"/>
        <v>13</v>
      </c>
      <c r="B20" s="39" t="s">
        <v>40</v>
      </c>
      <c r="C20" s="21" t="s">
        <v>48</v>
      </c>
      <c r="D20" s="26">
        <v>15</v>
      </c>
      <c r="E20" s="21" t="s">
        <v>55</v>
      </c>
      <c r="F20" s="22" t="s">
        <v>42</v>
      </c>
      <c r="G20" s="36" t="s">
        <v>47</v>
      </c>
    </row>
    <row r="21" spans="1:7" ht="60" customHeight="1" x14ac:dyDescent="0.15">
      <c r="A21" s="19">
        <f t="shared" si="1"/>
        <v>14</v>
      </c>
      <c r="B21" s="39"/>
      <c r="C21" s="21" t="s">
        <v>53</v>
      </c>
      <c r="D21" s="26">
        <v>14.977108999999999</v>
      </c>
      <c r="E21" s="21" t="s">
        <v>55</v>
      </c>
      <c r="F21" s="37" t="s">
        <v>10</v>
      </c>
      <c r="G21" s="36"/>
    </row>
    <row r="22" spans="1:7" ht="49.95" customHeight="1" x14ac:dyDescent="0.15">
      <c r="A22" s="19">
        <f t="shared" si="1"/>
        <v>15</v>
      </c>
      <c r="B22" s="39"/>
      <c r="C22" s="21" t="s">
        <v>54</v>
      </c>
      <c r="D22" s="26">
        <v>17.5</v>
      </c>
      <c r="E22" s="21" t="s">
        <v>55</v>
      </c>
      <c r="F22" s="37"/>
      <c r="G22" s="36"/>
    </row>
    <row r="23" spans="1:7" ht="49.95" customHeight="1" x14ac:dyDescent="0.15">
      <c r="A23" s="19">
        <f t="shared" si="1"/>
        <v>16</v>
      </c>
      <c r="B23" s="39"/>
      <c r="C23" s="21" t="s">
        <v>49</v>
      </c>
      <c r="D23" s="26">
        <v>15</v>
      </c>
      <c r="E23" s="21" t="s">
        <v>55</v>
      </c>
      <c r="F23" s="37"/>
      <c r="G23" s="36"/>
    </row>
    <row r="24" spans="1:7" ht="70.099999999999994" customHeight="1" x14ac:dyDescent="0.15">
      <c r="A24" s="19">
        <f t="shared" si="1"/>
        <v>17</v>
      </c>
      <c r="B24" s="39"/>
      <c r="C24" s="21" t="s">
        <v>50</v>
      </c>
      <c r="D24" s="26">
        <v>17.5</v>
      </c>
      <c r="E24" s="21" t="s">
        <v>55</v>
      </c>
      <c r="F24" s="37"/>
      <c r="G24" s="36"/>
    </row>
    <row r="25" spans="1:7" ht="60" customHeight="1" x14ac:dyDescent="0.15">
      <c r="A25" s="19">
        <f t="shared" si="1"/>
        <v>18</v>
      </c>
      <c r="B25" s="39"/>
      <c r="C25" s="21" t="s">
        <v>52</v>
      </c>
      <c r="D25" s="26">
        <v>12.020235</v>
      </c>
      <c r="E25" s="21" t="s">
        <v>55</v>
      </c>
      <c r="F25" s="37"/>
      <c r="G25" s="36"/>
    </row>
    <row r="26" spans="1:7" ht="49.95" customHeight="1" x14ac:dyDescent="0.15">
      <c r="A26" s="19">
        <f t="shared" si="1"/>
        <v>19</v>
      </c>
      <c r="B26" s="39"/>
      <c r="C26" s="21" t="s">
        <v>51</v>
      </c>
      <c r="D26" s="26">
        <v>9.89</v>
      </c>
      <c r="E26" s="21" t="s">
        <v>55</v>
      </c>
      <c r="F26" s="37"/>
      <c r="G26" s="36"/>
    </row>
    <row r="27" spans="1:7" ht="60" customHeight="1" x14ac:dyDescent="0.15">
      <c r="A27" s="19">
        <f t="shared" si="1"/>
        <v>20</v>
      </c>
      <c r="B27" s="39"/>
      <c r="C27" s="21" t="s">
        <v>56</v>
      </c>
      <c r="D27" s="26">
        <v>16.489435</v>
      </c>
      <c r="E27" s="21" t="s">
        <v>55</v>
      </c>
      <c r="F27" s="37" t="s">
        <v>43</v>
      </c>
      <c r="G27" s="36"/>
    </row>
    <row r="28" spans="1:7" ht="60" customHeight="1" x14ac:dyDescent="0.15">
      <c r="A28" s="19">
        <f t="shared" si="1"/>
        <v>21</v>
      </c>
      <c r="B28" s="39"/>
      <c r="C28" s="21" t="s">
        <v>57</v>
      </c>
      <c r="D28" s="26">
        <v>12.436956</v>
      </c>
      <c r="E28" s="21" t="s">
        <v>55</v>
      </c>
      <c r="F28" s="37"/>
      <c r="G28" s="36"/>
    </row>
    <row r="29" spans="1:7" ht="60" customHeight="1" x14ac:dyDescent="0.15">
      <c r="A29" s="19">
        <f t="shared" si="1"/>
        <v>22</v>
      </c>
      <c r="B29" s="39"/>
      <c r="C29" s="21" t="s">
        <v>58</v>
      </c>
      <c r="D29" s="26">
        <v>17.130000000000003</v>
      </c>
      <c r="E29" s="21" t="s">
        <v>55</v>
      </c>
      <c r="F29" s="22" t="s">
        <v>44</v>
      </c>
      <c r="G29" s="36"/>
    </row>
    <row r="30" spans="1:7" ht="45" customHeight="1" x14ac:dyDescent="0.15">
      <c r="A30" s="19">
        <f t="shared" si="1"/>
        <v>23</v>
      </c>
      <c r="B30" s="39"/>
      <c r="C30" s="21" t="s">
        <v>59</v>
      </c>
      <c r="D30" s="26">
        <v>17.14</v>
      </c>
      <c r="E30" s="21" t="s">
        <v>55</v>
      </c>
      <c r="F30" s="22" t="s">
        <v>45</v>
      </c>
      <c r="G30" s="36"/>
    </row>
    <row r="31" spans="1:7" ht="60" customHeight="1" x14ac:dyDescent="0.15">
      <c r="A31" s="19">
        <f t="shared" si="1"/>
        <v>24</v>
      </c>
      <c r="B31" s="18" t="s">
        <v>40</v>
      </c>
      <c r="C31" s="21" t="s">
        <v>60</v>
      </c>
      <c r="D31" s="26">
        <v>16.54</v>
      </c>
      <c r="E31" s="21" t="s">
        <v>55</v>
      </c>
      <c r="F31" s="22" t="s">
        <v>46</v>
      </c>
      <c r="G31" s="19" t="s">
        <v>47</v>
      </c>
    </row>
    <row r="32" spans="1:7" ht="56.5" customHeight="1" x14ac:dyDescent="0.15">
      <c r="A32" s="19">
        <f t="shared" si="1"/>
        <v>25</v>
      </c>
      <c r="B32" s="38" t="s">
        <v>41</v>
      </c>
      <c r="C32" s="14" t="s">
        <v>66</v>
      </c>
      <c r="D32" s="26">
        <v>35</v>
      </c>
      <c r="E32" s="15" t="s">
        <v>92</v>
      </c>
      <c r="F32" s="19" t="s">
        <v>62</v>
      </c>
      <c r="G32" s="46" t="s">
        <v>61</v>
      </c>
    </row>
    <row r="33" spans="1:7" ht="56.5" customHeight="1" x14ac:dyDescent="0.15">
      <c r="A33" s="19">
        <f t="shared" si="1"/>
        <v>26</v>
      </c>
      <c r="B33" s="38"/>
      <c r="C33" s="21" t="s">
        <v>67</v>
      </c>
      <c r="D33" s="26">
        <v>28</v>
      </c>
      <c r="E33" s="21" t="s">
        <v>93</v>
      </c>
      <c r="F33" s="22" t="s">
        <v>63</v>
      </c>
      <c r="G33" s="47"/>
    </row>
    <row r="34" spans="1:7" ht="50.85" x14ac:dyDescent="0.15">
      <c r="A34" s="19">
        <f t="shared" si="1"/>
        <v>27</v>
      </c>
      <c r="B34" s="38"/>
      <c r="C34" s="21" t="s">
        <v>68</v>
      </c>
      <c r="D34" s="26">
        <v>12</v>
      </c>
      <c r="E34" s="21" t="s">
        <v>94</v>
      </c>
      <c r="F34" s="37" t="s">
        <v>42</v>
      </c>
      <c r="G34" s="47"/>
    </row>
    <row r="35" spans="1:7" ht="47.3" customHeight="1" x14ac:dyDescent="0.15">
      <c r="A35" s="19">
        <f t="shared" si="1"/>
        <v>28</v>
      </c>
      <c r="B35" s="38"/>
      <c r="C35" s="21" t="s">
        <v>69</v>
      </c>
      <c r="D35" s="26">
        <v>35</v>
      </c>
      <c r="E35" s="21" t="s">
        <v>95</v>
      </c>
      <c r="F35" s="37"/>
      <c r="G35" s="47"/>
    </row>
    <row r="36" spans="1:7" ht="76.25" x14ac:dyDescent="0.15">
      <c r="A36" s="19">
        <f t="shared" si="1"/>
        <v>29</v>
      </c>
      <c r="B36" s="38"/>
      <c r="C36" s="21" t="s">
        <v>70</v>
      </c>
      <c r="D36" s="26">
        <v>28</v>
      </c>
      <c r="E36" s="21" t="s">
        <v>96</v>
      </c>
      <c r="F36" s="37"/>
      <c r="G36" s="47"/>
    </row>
    <row r="37" spans="1:7" ht="50.85" x14ac:dyDescent="0.15">
      <c r="A37" s="19">
        <f t="shared" si="1"/>
        <v>30</v>
      </c>
      <c r="B37" s="38"/>
      <c r="C37" s="21" t="s">
        <v>77</v>
      </c>
      <c r="D37" s="26">
        <v>35</v>
      </c>
      <c r="E37" s="21" t="s">
        <v>97</v>
      </c>
      <c r="F37" s="22" t="s">
        <v>18</v>
      </c>
      <c r="G37" s="47"/>
    </row>
    <row r="38" spans="1:7" ht="50.85" x14ac:dyDescent="0.15">
      <c r="A38" s="19">
        <f t="shared" si="1"/>
        <v>31</v>
      </c>
      <c r="B38" s="38"/>
      <c r="C38" s="21" t="s">
        <v>78</v>
      </c>
      <c r="D38" s="26">
        <v>28</v>
      </c>
      <c r="E38" s="21" t="s">
        <v>98</v>
      </c>
      <c r="F38" s="22" t="s">
        <v>20</v>
      </c>
      <c r="G38" s="47"/>
    </row>
    <row r="39" spans="1:7" ht="48" x14ac:dyDescent="0.15">
      <c r="A39" s="19">
        <f t="shared" si="1"/>
        <v>32</v>
      </c>
      <c r="B39" s="38"/>
      <c r="C39" s="16" t="s">
        <v>82</v>
      </c>
      <c r="D39" s="26">
        <v>12</v>
      </c>
      <c r="E39" s="21" t="s">
        <v>94</v>
      </c>
      <c r="F39" s="19" t="s">
        <v>43</v>
      </c>
      <c r="G39" s="47"/>
    </row>
    <row r="40" spans="1:7" ht="44.5" customHeight="1" x14ac:dyDescent="0.15">
      <c r="A40" s="19">
        <f t="shared" si="1"/>
        <v>33</v>
      </c>
      <c r="B40" s="38"/>
      <c r="C40" s="21" t="s">
        <v>79</v>
      </c>
      <c r="D40" s="26">
        <v>35</v>
      </c>
      <c r="E40" s="21" t="s">
        <v>99</v>
      </c>
      <c r="F40" s="35" t="s">
        <v>64</v>
      </c>
      <c r="G40" s="47"/>
    </row>
    <row r="41" spans="1:7" ht="63.55" x14ac:dyDescent="0.15">
      <c r="A41" s="19">
        <f t="shared" si="1"/>
        <v>34</v>
      </c>
      <c r="B41" s="38"/>
      <c r="C41" s="21" t="s">
        <v>71</v>
      </c>
      <c r="D41" s="26">
        <v>12</v>
      </c>
      <c r="E41" s="21" t="s">
        <v>94</v>
      </c>
      <c r="F41" s="49" t="s">
        <v>10</v>
      </c>
      <c r="G41" s="47"/>
    </row>
    <row r="42" spans="1:7" ht="63.55" x14ac:dyDescent="0.15">
      <c r="A42" s="19">
        <f t="shared" si="1"/>
        <v>35</v>
      </c>
      <c r="B42" s="38"/>
      <c r="C42" s="21" t="s">
        <v>72</v>
      </c>
      <c r="D42" s="26">
        <v>12</v>
      </c>
      <c r="E42" s="21" t="s">
        <v>94</v>
      </c>
      <c r="F42" s="51"/>
      <c r="G42" s="48"/>
    </row>
    <row r="43" spans="1:7" ht="69.2" customHeight="1" x14ac:dyDescent="0.15">
      <c r="A43" s="33">
        <f t="shared" si="1"/>
        <v>36</v>
      </c>
      <c r="B43" s="39" t="s">
        <v>41</v>
      </c>
      <c r="C43" s="34" t="s">
        <v>73</v>
      </c>
      <c r="D43" s="26">
        <v>28</v>
      </c>
      <c r="E43" s="21" t="s">
        <v>100</v>
      </c>
      <c r="F43" s="49" t="s">
        <v>10</v>
      </c>
      <c r="G43" s="46" t="s">
        <v>61</v>
      </c>
    </row>
    <row r="44" spans="1:7" ht="76.25" x14ac:dyDescent="0.15">
      <c r="A44" s="33">
        <f t="shared" si="1"/>
        <v>37</v>
      </c>
      <c r="B44" s="39"/>
      <c r="C44" s="34" t="s">
        <v>74</v>
      </c>
      <c r="D44" s="26">
        <v>28</v>
      </c>
      <c r="E44" s="21" t="s">
        <v>101</v>
      </c>
      <c r="F44" s="50"/>
      <c r="G44" s="47"/>
    </row>
    <row r="45" spans="1:7" ht="55.8" customHeight="1" x14ac:dyDescent="0.15">
      <c r="A45" s="33">
        <f t="shared" si="1"/>
        <v>38</v>
      </c>
      <c r="B45" s="39"/>
      <c r="C45" s="34" t="s">
        <v>75</v>
      </c>
      <c r="D45" s="26">
        <v>28</v>
      </c>
      <c r="E45" s="21" t="s">
        <v>102</v>
      </c>
      <c r="F45" s="50"/>
      <c r="G45" s="47"/>
    </row>
    <row r="46" spans="1:7" ht="55.8" customHeight="1" x14ac:dyDescent="0.15">
      <c r="A46" s="33">
        <f t="shared" si="1"/>
        <v>39</v>
      </c>
      <c r="B46" s="39"/>
      <c r="C46" s="34" t="s">
        <v>76</v>
      </c>
      <c r="D46" s="26">
        <v>28</v>
      </c>
      <c r="E46" s="21" t="s">
        <v>103</v>
      </c>
      <c r="F46" s="51"/>
      <c r="G46" s="47"/>
    </row>
    <row r="47" spans="1:7" ht="50.85" customHeight="1" x14ac:dyDescent="0.15">
      <c r="A47" s="33">
        <f t="shared" si="1"/>
        <v>40</v>
      </c>
      <c r="B47" s="39"/>
      <c r="C47" s="14" t="s">
        <v>80</v>
      </c>
      <c r="D47" s="26">
        <v>35</v>
      </c>
      <c r="E47" s="15" t="s">
        <v>104</v>
      </c>
      <c r="F47" s="36" t="s">
        <v>65</v>
      </c>
      <c r="G47" s="47"/>
    </row>
    <row r="48" spans="1:7" ht="66.2" customHeight="1" x14ac:dyDescent="0.15">
      <c r="A48" s="33">
        <f t="shared" si="1"/>
        <v>41</v>
      </c>
      <c r="B48" s="39"/>
      <c r="C48" s="14" t="s">
        <v>81</v>
      </c>
      <c r="D48" s="26">
        <v>28</v>
      </c>
      <c r="E48" s="15" t="s">
        <v>105</v>
      </c>
      <c r="F48" s="36"/>
      <c r="G48" s="48"/>
    </row>
  </sheetData>
  <autoFilter ref="A4:G48"/>
  <mergeCells count="29">
    <mergeCell ref="G14:G17"/>
    <mergeCell ref="G18:G19"/>
    <mergeCell ref="A2:G2"/>
    <mergeCell ref="A3:C3"/>
    <mergeCell ref="B4:C4"/>
    <mergeCell ref="A5:C5"/>
    <mergeCell ref="A6:C6"/>
    <mergeCell ref="G9:G10"/>
    <mergeCell ref="F18:F19"/>
    <mergeCell ref="A12:C12"/>
    <mergeCell ref="B7:B8"/>
    <mergeCell ref="C7:C8"/>
    <mergeCell ref="G7:G8"/>
    <mergeCell ref="B9:B10"/>
    <mergeCell ref="B14:B17"/>
    <mergeCell ref="C14:C17"/>
    <mergeCell ref="B32:B42"/>
    <mergeCell ref="B43:B48"/>
    <mergeCell ref="B18:B19"/>
    <mergeCell ref="F47:F48"/>
    <mergeCell ref="F34:F36"/>
    <mergeCell ref="B20:B30"/>
    <mergeCell ref="F21:F26"/>
    <mergeCell ref="F27:F28"/>
    <mergeCell ref="F43:F46"/>
    <mergeCell ref="F41:F42"/>
    <mergeCell ref="G20:G30"/>
    <mergeCell ref="G32:G42"/>
    <mergeCell ref="G43:G48"/>
  </mergeCells>
  <phoneticPr fontId="10" type="noConversion"/>
  <printOptions horizontalCentered="1"/>
  <pageMargins left="0.47244094488188981" right="0.47244094488188981" top="0.47244094488188981" bottom="0.47244094488188981" header="0.15748031496062992" footer="0.11811023622047245"/>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lenovo1</cp:lastModifiedBy>
  <cp:lastPrinted>2026-06-16T01:27:42Z</cp:lastPrinted>
  <dcterms:created xsi:type="dcterms:W3CDTF">2020-07-17T03:34:00Z</dcterms:created>
  <dcterms:modified xsi:type="dcterms:W3CDTF">2026-06-16T01:27:45Z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549E2C497D714A56934BE2B2925494F5_13</vt:lpwstr>
  </property>
</Properties>
</file>